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ТЭ тарифы" sheetId="6" r:id="rId1"/>
    <sheet name="ТЭ НВВ" sheetId="1" r:id="rId2"/>
    <sheet name="ТЭ п. 26" sheetId="2" r:id="rId3"/>
    <sheet name="ГВС тарифы" sheetId="4" r:id="rId4"/>
    <sheet name="ГВС НВВ" sheetId="3" r:id="rId5"/>
    <sheet name="ГВС п. 26" sheetId="5" r:id="rId6"/>
  </sheets>
  <externalReferences>
    <externalReference r:id="rId7"/>
    <externalReference r:id="rId8"/>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25725"/>
</workbook>
</file>

<file path=xl/calcChain.xml><?xml version="1.0" encoding="utf-8"?>
<calcChain xmlns="http://schemas.openxmlformats.org/spreadsheetml/2006/main">
  <c r="CY23" i="4"/>
  <c r="N17"/>
  <c r="O17" s="1"/>
  <c r="P17" s="1"/>
  <c r="Q17" s="1"/>
  <c r="R17" s="1"/>
  <c r="S17" s="1"/>
  <c r="T17" s="1"/>
  <c r="U17" s="1"/>
  <c r="V17" s="1"/>
  <c r="W17" s="1"/>
  <c r="X17" s="1"/>
  <c r="Y17" s="1"/>
  <c r="Z17" s="1"/>
  <c r="AB17" s="1"/>
  <c r="AC17" s="1"/>
  <c r="AD17" s="1"/>
  <c r="AE17" s="1"/>
  <c r="AF17" s="1"/>
  <c r="AG17" s="1"/>
  <c r="AH17" s="1"/>
  <c r="AI17" s="1"/>
  <c r="AJ17" s="1"/>
  <c r="AK17" s="1"/>
  <c r="AL17" s="1"/>
  <c r="AM17" s="1"/>
  <c r="AN17" s="1"/>
  <c r="AP17" s="1"/>
  <c r="AQ17" s="1"/>
  <c r="AR17" s="1"/>
  <c r="AS17" s="1"/>
  <c r="AT17" s="1"/>
  <c r="AU17" s="1"/>
  <c r="AV17" s="1"/>
  <c r="AW17" s="1"/>
  <c r="AX17" s="1"/>
  <c r="AY17" s="1"/>
  <c r="AZ17" s="1"/>
  <c r="BA17" s="1"/>
  <c r="BB17" s="1"/>
  <c r="BD17" s="1"/>
  <c r="BE17" s="1"/>
  <c r="BF17" s="1"/>
  <c r="BG17" s="1"/>
  <c r="BH17" s="1"/>
  <c r="BI17" s="1"/>
  <c r="BJ17" s="1"/>
  <c r="BK17" s="1"/>
  <c r="BL17" s="1"/>
  <c r="BM17" s="1"/>
  <c r="BN17" s="1"/>
  <c r="BO17" s="1"/>
  <c r="BP17" s="1"/>
  <c r="BR17" s="1"/>
  <c r="BS17" s="1"/>
  <c r="BT17" s="1"/>
  <c r="BU17" s="1"/>
  <c r="BV17" s="1"/>
  <c r="BW17" s="1"/>
  <c r="BX17" s="1"/>
  <c r="BY17" s="1"/>
  <c r="BZ17" s="1"/>
  <c r="CA17" s="1"/>
  <c r="CB17" s="1"/>
  <c r="CC17" s="1"/>
  <c r="CD17" s="1"/>
  <c r="CF17" s="1"/>
  <c r="CG17" s="1"/>
  <c r="CH17" s="1"/>
  <c r="CI17" s="1"/>
  <c r="CJ17" s="1"/>
  <c r="CK17" s="1"/>
  <c r="CL17" s="1"/>
  <c r="CM17" s="1"/>
  <c r="CN17" s="1"/>
  <c r="CO17" s="1"/>
  <c r="CP17" s="1"/>
  <c r="CQ17" s="1"/>
  <c r="CR17" s="1"/>
  <c r="CT17" s="1"/>
  <c r="CU17" s="1"/>
  <c r="CV17" s="1"/>
  <c r="M9"/>
  <c r="M8"/>
  <c r="E8" i="3"/>
  <c r="E7"/>
  <c r="CW23" i="4"/>
  <c r="CX22"/>
  <c r="L19"/>
  <c r="L20"/>
  <c r="E8" i="1" l="1"/>
  <c r="E7"/>
  <c r="AN28" i="6"/>
  <c r="AN27"/>
  <c r="AN26"/>
  <c r="AN25"/>
  <c r="AN24"/>
  <c r="AN23"/>
  <c r="AN22"/>
  <c r="AN21"/>
  <c r="AN20"/>
  <c r="AN19"/>
  <c r="AN18"/>
  <c r="N17"/>
  <c r="O17" s="1"/>
  <c r="P17" s="1"/>
  <c r="Q17" s="1"/>
  <c r="R17" s="1"/>
  <c r="S17" s="1"/>
  <c r="U17" s="1"/>
  <c r="V17" s="1"/>
  <c r="W17" s="1"/>
  <c r="X17" s="1"/>
  <c r="Y17" s="1"/>
  <c r="Z17" s="1"/>
  <c r="AB17" s="1"/>
  <c r="AC17" s="1"/>
  <c r="AD17" s="1"/>
  <c r="AE17" s="1"/>
  <c r="AF17" s="1"/>
  <c r="AG17" s="1"/>
  <c r="AI17" s="1"/>
  <c r="AJ17" s="1"/>
  <c r="AK17" s="1"/>
  <c r="M9"/>
  <c r="M8"/>
  <c r="L21"/>
  <c r="L20"/>
  <c r="L19"/>
  <c r="AL24"/>
</calcChain>
</file>

<file path=xl/sharedStrings.xml><?xml version="1.0" encoding="utf-8"?>
<sst xmlns="http://schemas.openxmlformats.org/spreadsheetml/2006/main" count="634" uniqueCount="157">
  <si>
    <t>dp</t>
  </si>
  <si>
    <t>О</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</si>
  <si>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</si>
  <si>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</si>
  <si>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</si>
  <si>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</si>
  <si>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</si>
  <si>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</si>
  <si>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</si>
  <si>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</si>
  <si>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</si>
  <si>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</si>
  <si>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</si>
  <si>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</si>
  <si>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</si>
  <si>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</si>
  <si>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</si>
  <si>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</si>
  <si>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</si>
  <si>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</si>
  <si>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</si>
  <si>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</si>
  <si>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</si>
  <si>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</si>
  <si>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</si>
  <si>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</si>
  <si>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</si>
  <si>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01.01.2023</t>
  </si>
  <si>
    <t>да</t>
  </si>
  <si>
    <t>31.12.2023</t>
  </si>
  <si>
    <t>01.01.2024</t>
  </si>
  <si>
    <t>31.12.2024</t>
  </si>
  <si>
    <t>01.01.2025</t>
  </si>
  <si>
    <t>31.12.2025</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</si>
  <si>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</si>
  <si>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</si>
  <si>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</si>
  <si>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</si>
  <si>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</si>
  <si>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</si>
  <si>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r>
      <t>Форма 4.10.2 Информация о предложении величин тарифов на тепловую энергию, поддержанию резервной тепловой мощности</t>
    </r>
    <r>
      <rPr>
        <b/>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</si>
  <si>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</si>
  <si>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</si>
  <si>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</si>
  <si>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</si>
  <si>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</si>
  <si>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</si>
  <si>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</si>
  <si>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</si>
  <si>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</si>
  <si>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</si>
  <si>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</si>
  <si>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</si>
  <si>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</si>
  <si>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</si>
  <si>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</si>
  <si>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</si>
  <si>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</si>
  <si>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</si>
  <si>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</si>
  <si>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</si>
  <si>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</si>
  <si>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</si>
  <si>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</si>
  <si>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https://portal.eias.ru/Portal/DownloadPage.aspx?type=12&amp;guid=6f779a55-1632-4d8e-a53e-5c8edec1b208</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</si>
  <si>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</si>
  <si>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</si>
  <si>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</si>
  <si>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</si>
  <si>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</si>
  <si>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</si>
  <si>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</si>
  <si>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</si>
  <si>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</si>
  <si>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</si>
  <si>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</si>
  <si>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</si>
  <si>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</si>
  <si>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</si>
  <si>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</si>
  <si>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</si>
  <si>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</si>
  <si>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Сведения о правовых актах, регламентирующих правила закупки (положение о закупках) в организации</t>
  </si>
  <si>
    <t>Положение о закупке товаров, работ, услуг Муниципального унитарного предприятия г. Астрахани "Коммунэнерго"</t>
  </si>
  <si>
    <t>https://zakupki.gov.ru/epz/orderclause/card/common-info.html?orderClauseInfoId=638940</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</si>
  <si>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</si>
  <si>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</si>
  <si>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Единая информационная система</t>
  </si>
  <si>
    <t>Сведения о планировании закупочных процедур</t>
  </si>
  <si>
    <t>План закупки товаров (работ, услуг) муниципального унитарного предприятия  г. Астрахани  "КОММУНЭНЕРГО" 2022</t>
  </si>
  <si>
    <t>https://zakupki.gov.ru/epz/orderplan/purchase-plan/card/common-info.html?id=733053&amp;infoId=5694127</t>
  </si>
  <si>
    <t>Сведения о результатах проведения закупочных процедур</t>
  </si>
  <si>
    <t>Реестр договоров, заключенных заказчиками по результатам закупки</t>
  </si>
  <si>
    <t>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t>
  </si>
  <si>
    <t>Добавить сведения</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</si>
  <si>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b/>
        <vertAlign val="superscript"/>
        <sz val="10"/>
        <rFont val="Tahoma"/>
        <family val="2"/>
        <charset val="204"/>
      </rPr>
      <t>1</t>
    </r>
  </si>
  <si>
    <t>30.06.2023</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</si>
  <si>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t>
  </si>
  <si>
    <t>01.07.2023</t>
  </si>
  <si>
    <t>30.06.2024</t>
  </si>
  <si>
    <t>01.07.2024</t>
  </si>
  <si>
    <t>30.06.2025</t>
  </si>
  <si>
    <t>01.07.2025</t>
  </si>
  <si>
    <t>https://portal.eias.ru/Portal/DownloadPage.aspx?type=12&amp;guid=5a868d9f-8a3c-458d-99e6-1a68cc81738c</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</si>
  <si>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</si>
  <si>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отпущенной в сеть воды</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</si>
  <si>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</si>
  <si>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13.05.2013 № 406 (Собрание законодательства Российской Федерации, 2013, № 20, ст. 2500; 2017, № 48, ст. 7218)</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</si>
  <si>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водоснабжения и водоотведения, указывается значение 0.
В случае дифференциации недополученных доходов регулируемой организацией по видам тарифов и/или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</si>
  <si>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водоснабжения и водоотведения</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</si>
  <si>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</si>
  <si>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утверждении(изменении) тарифов и его номер.</t>
  </si>
  <si>
    <t>Параметры дифференциации</t>
  </si>
  <si>
    <t>Одноставочный тариф</t>
  </si>
  <si>
    <t>Одноставочный тариф (двухкомпонентный)</t>
  </si>
  <si>
    <t>Двухставочный тариф (однокомпонентный)</t>
  </si>
  <si>
    <t>Двухставочный тариф (двухкомпонентный)</t>
  </si>
  <si>
    <t>Одноставочный тариф, руб./куб. м</t>
  </si>
  <si>
    <t>Компонент на холодную воду, руб./куб.м</t>
  </si>
  <si>
    <t>Компонент на тепловую энергию, руб./Гкал</t>
  </si>
  <si>
    <t>Ставка платы за потребление горячей воды, руб./куб. м</t>
  </si>
  <si>
    <t>Ставка платы за содержание системы горячего водоснабжения, руб./Гкал в час</t>
  </si>
  <si>
    <t>Ставка платы за объем поданной холодной воды, руб./куб. м</t>
  </si>
  <si>
    <t>Ставка платы за содержание мощности, руб./куб. м в час</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</si>
  <si>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</si>
  <si>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</si>
  <si>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
Дифференциация тарифа осуществляется в соответствии с законодательством в сфере водоснабжения и водоотведения.
В случае дифференциации тарифов по дополнительным признакам информация по ним указывается в отдельных строках.</t>
  </si>
  <si>
    <t>В колонке «Параметр дифференциации тарифов» указывается значение дополнительного признака дифференциации, либо наименование поставщика в случае наличия дифференциации компонента двухставочного тарифа на холодную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утверждения однокомпонентного двухставочного тарифа данные указываются только в блоке «Двухставочный тариф (однокомпонентный)». 
В случае утверждения двухкомпонентного двухставочного тарифа данные указываются только в блоке «Двухставочный тариф (двухкомпонентный)».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наличия нескольких значений признака дифференциации тарифов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
В случае дифференциации компонента двухставочного тарифа на холодную воду по поставщикам строка "Значение признака дифференциации" не заполняется.
В случае отстутствия дифференциации компонента двухставочного тарифа на холодную воду по поставщикам строка "Наименование поставщика" не заполняется.</t>
  </si>
  <si>
    <t>Добавить значение признака дифференциации</t>
  </si>
  <si>
    <t>Добавить наименование признака дифференциации</t>
  </si>
  <si>
    <t>Для каждого вида тарифа в сфере горячего водоснабжения форма заполняется отдельно. При размещении информации по данной форме дополнительно указывается дата подачи заявления об утверждении(изменении) тарифа и его номер.</t>
  </si>
  <si>
    <t>Форма 1.10 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t>
  </si>
  <si>
    <t>Сведения о правовых актах, регламентирующих правила закупки (положение о закупках) в регулируемой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</si>
  <si>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информация по ним указывается в отдельных строках.</t>
  </si>
  <si>
    <t>Сведения о месте размещения положения о закупках регулируемой организации</t>
  </si>
  <si>
    <t>15.06.2022</t>
  </si>
  <si>
    <t>1477</t>
  </si>
  <si>
    <t>Тариф на тепловую энергию (мощность), поставляемую потребителям МУП г. Астрахани "Коммунэнерго" от Крышной модульно-блочной котельной Т-29 (пл. К. Маркса, д. 3, к. 1)</t>
  </si>
  <si>
    <t>01.01.2023-31.12.2023</t>
  </si>
  <si>
    <t>01.01.2024-31.12.2024</t>
  </si>
  <si>
    <t>01.01.2025-31.12.2025</t>
  </si>
  <si>
    <t>Тариф на горячую воду, поставляемую потребителям МУП г. Астрахани "Коммунэнерго" от крышной модульно-блочной котельной Т-29 (пл. К. Маркса, д. 3, к. 1)</t>
  </si>
  <si>
    <t>01.01.2023-30.06.2023</t>
  </si>
  <si>
    <t>01.07.2023-31.12.2023</t>
  </si>
  <si>
    <t>01.01.2024-30.06.2024</t>
  </si>
  <si>
    <t>01.07.2024-31.12.2024</t>
  </si>
  <si>
    <t>01.01.2025-30.06.2025</t>
  </si>
  <si>
    <t>01.07.2025-31.12.2025</t>
  </si>
  <si>
    <t>Тариф на тепловую энергию (мощность), поставляемую потребителям МУП г. Астрахани "Коммунэнерго" от крышной модульно-блочной котельной Т-29 (пл. К. Маркса, д. 3, к. 1)</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</si>
  <si>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</si>
  <si>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горячую воду в закрытой системе горячего водоснабжения (горячее водоснабжение)</t>
  </si>
  <si>
    <t>1.1.1.1.</t>
  </si>
  <si>
    <t>1.1.1.1.1</t>
  </si>
  <si>
    <t>1.1.1.1.1.1</t>
  </si>
  <si>
    <r>
      <t>Форма 1.11.2 Информация о предложении величин тарифов на горячую воду, транспортировку воды</t>
    </r>
    <r>
      <rPr>
        <b/>
        <vertAlign val="superscript"/>
        <sz val="10"/>
        <rFont val="Tahoma"/>
        <family val="2"/>
        <charset val="204"/>
      </rPr>
      <t>1</t>
    </r>
  </si>
  <si>
    <r>
      <t>Форма 1.11.1 Информация о предложении об установлении тарифов в сфере горячего водоснабжения на очередной период регулирования</t>
    </r>
    <r>
      <rPr>
        <b/>
        <vertAlign val="superscript"/>
        <sz val="10"/>
        <rFont val="Tahoma"/>
        <family val="2"/>
        <charset val="204"/>
      </rPr>
      <t>1</t>
    </r>
  </si>
  <si>
    <t>1.1.1.1.1.1.1</t>
  </si>
</sst>
</file>

<file path=xl/styles.xml><?xml version="1.0" encoding="utf-8"?>
<styleSheet xmlns="http://schemas.openxmlformats.org/spreadsheetml/2006/main">
  <numFmts count="1">
    <numFmt numFmtId="164" formatCode="#,##0.000"/>
  </numFmts>
  <fonts count="33">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color indexed="1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11"/>
      <name val="Wingdings 2"/>
      <family val="1"/>
      <charset val="2"/>
    </font>
    <font>
      <sz val="9"/>
      <color indexed="11"/>
      <name val="Tahoma"/>
      <family val="2"/>
      <charset val="204"/>
    </font>
    <font>
      <b/>
      <sz val="9"/>
      <color indexed="62"/>
      <name val="Tahoma"/>
      <family val="2"/>
      <charset val="204"/>
    </font>
    <font>
      <vertAlign val="superscript"/>
      <sz val="9"/>
      <name val="Tahoma"/>
      <family val="2"/>
      <charset val="204"/>
    </font>
    <font>
      <b/>
      <sz val="10"/>
      <name val="Tahoma"/>
      <family val="2"/>
      <charset val="204"/>
    </font>
    <font>
      <b/>
      <vertAlign val="superscript"/>
      <sz val="10"/>
      <name val="Tahoma"/>
      <family val="2"/>
      <charset val="204"/>
    </font>
    <font>
      <sz val="9"/>
      <color theme="0"/>
      <name val="Tahoma"/>
      <family val="2"/>
      <charset val="204"/>
    </font>
    <font>
      <sz val="15"/>
      <name val="Tahoma"/>
      <family val="2"/>
      <charset val="204"/>
    </font>
    <font>
      <b/>
      <u/>
      <sz val="9"/>
      <color indexed="62"/>
      <name val="Tahoma"/>
      <family val="2"/>
      <charset val="204"/>
    </font>
    <font>
      <sz val="18"/>
      <name val="Tahoma"/>
      <family val="2"/>
      <charset val="204"/>
    </font>
    <font>
      <sz val="3"/>
      <name val="Tahoma"/>
      <family val="2"/>
      <charset val="204"/>
    </font>
    <font>
      <sz val="3"/>
      <color indexed="11"/>
      <name val="Tahoma"/>
      <family val="2"/>
      <charset val="204"/>
    </font>
    <font>
      <sz val="3"/>
      <color theme="0"/>
      <name val="Tahoma"/>
      <family val="2"/>
      <charset val="204"/>
    </font>
    <font>
      <b/>
      <sz val="9"/>
      <color indexed="11"/>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s>
  <borders count="14">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s>
  <cellStyleXfs count="11">
    <xf numFmtId="0" fontId="0" fillId="0" borderId="0"/>
    <xf numFmtId="0" fontId="3" fillId="0" borderId="0"/>
    <xf numFmtId="0" fontId="7" fillId="0" borderId="0"/>
    <xf numFmtId="0" fontId="5" fillId="0" borderId="0">
      <alignment horizontal="left" vertical="center"/>
    </xf>
    <xf numFmtId="0" fontId="3" fillId="0" borderId="0"/>
    <xf numFmtId="0" fontId="7" fillId="0" borderId="0"/>
    <xf numFmtId="0" fontId="1" fillId="0" borderId="0"/>
    <xf numFmtId="0" fontId="3" fillId="0" borderId="0"/>
    <xf numFmtId="0" fontId="10" fillId="0" borderId="9" applyBorder="0">
      <alignment horizontal="center" vertical="center" wrapText="1"/>
    </xf>
    <xf numFmtId="0" fontId="18" fillId="0" borderId="0" applyNumberFormat="0" applyFill="0" applyBorder="0" applyAlignment="0" applyProtection="0">
      <alignment vertical="top"/>
      <protection locked="0"/>
    </xf>
    <xf numFmtId="49" fontId="5" fillId="0" borderId="0" applyBorder="0">
      <alignment vertical="top"/>
    </xf>
  </cellStyleXfs>
  <cellXfs count="244">
    <xf numFmtId="0" fontId="0" fillId="0" borderId="0" xfId="0"/>
    <xf numFmtId="0" fontId="4" fillId="0" borderId="0" xfId="1" applyFont="1" applyFill="1" applyAlignment="1" applyProtection="1">
      <alignment vertical="center" wrapText="1"/>
    </xf>
    <xf numFmtId="49" fontId="4" fillId="0" borderId="0" xfId="1" applyNumberFormat="1" applyFont="1" applyFill="1" applyAlignment="1" applyProtection="1">
      <alignment vertical="center" wrapText="1"/>
    </xf>
    <xf numFmtId="49" fontId="5" fillId="0" borderId="0" xfId="1" applyNumberFormat="1" applyFont="1" applyFill="1" applyAlignment="1" applyProtection="1">
      <alignment vertical="center" wrapText="1"/>
    </xf>
    <xf numFmtId="0" fontId="6" fillId="0" borderId="0" xfId="1" applyFont="1" applyFill="1" applyAlignment="1" applyProtection="1">
      <alignment vertical="center" wrapText="1"/>
    </xf>
    <xf numFmtId="0" fontId="5" fillId="0" borderId="0" xfId="1" applyFont="1" applyFill="1" applyAlignment="1" applyProtection="1">
      <alignment vertical="center" wrapText="1"/>
    </xf>
    <xf numFmtId="0" fontId="5" fillId="0" borderId="0" xfId="1" applyNumberFormat="1" applyFont="1" applyFill="1" applyAlignment="1" applyProtection="1">
      <alignment vertical="center" wrapText="1"/>
    </xf>
    <xf numFmtId="0" fontId="6" fillId="2" borderId="0" xfId="1" applyFont="1" applyFill="1" applyBorder="1" applyAlignment="1" applyProtection="1">
      <alignment vertical="center" wrapText="1"/>
    </xf>
    <xf numFmtId="0" fontId="5" fillId="2" borderId="0"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8" fillId="0" borderId="0" xfId="2" applyFont="1" applyFill="1" applyBorder="1" applyAlignment="1">
      <alignment vertical="center" wrapText="1"/>
    </xf>
    <xf numFmtId="0" fontId="10" fillId="2" borderId="0" xfId="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center" vertical="center"/>
    </xf>
    <xf numFmtId="0" fontId="11" fillId="0" borderId="0" xfId="3" applyFont="1" applyFill="1" applyBorder="1" applyAlignment="1" applyProtection="1">
      <alignment horizontal="right" vertical="center" wrapText="1" indent="1"/>
    </xf>
    <xf numFmtId="0" fontId="12" fillId="0" borderId="0" xfId="4" applyNumberFormat="1" applyFont="1" applyFill="1" applyBorder="1" applyAlignment="1" applyProtection="1">
      <alignment horizontal="left" vertical="center" wrapText="1" indent="1"/>
    </xf>
    <xf numFmtId="0" fontId="12" fillId="0" borderId="0" xfId="4" applyNumberFormat="1" applyFont="1" applyFill="1" applyBorder="1" applyAlignment="1" applyProtection="1">
      <alignment vertical="center" wrapText="1"/>
    </xf>
    <xf numFmtId="49" fontId="0" fillId="0" borderId="0" xfId="0" applyNumberFormat="1" applyAlignment="1">
      <alignment vertical="top"/>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5" fillId="3" borderId="2" xfId="4" applyNumberFormat="1" applyFont="1" applyFill="1" applyBorder="1" applyAlignment="1" applyProtection="1">
      <alignment horizontal="left" vertical="center" wrapText="1" indent="1"/>
    </xf>
    <xf numFmtId="0" fontId="5" fillId="0" borderId="0" xfId="4" applyNumberFormat="1" applyFont="1" applyFill="1" applyBorder="1" applyAlignment="1" applyProtection="1">
      <alignment vertical="center" wrapText="1"/>
    </xf>
    <xf numFmtId="0" fontId="13" fillId="0" borderId="0" xfId="0" applyNumberFormat="1" applyFont="1" applyFill="1" applyBorder="1" applyAlignment="1">
      <alignment vertical="center"/>
    </xf>
    <xf numFmtId="0" fontId="5" fillId="0" borderId="0" xfId="5" applyFont="1" applyFill="1" applyBorder="1" applyAlignment="1" applyProtection="1">
      <alignment vertical="center" wrapText="1"/>
    </xf>
    <xf numFmtId="0" fontId="5" fillId="0" borderId="0" xfId="5" applyFont="1" applyFill="1" applyBorder="1" applyAlignment="1" applyProtection="1">
      <alignment horizontal="right" vertical="center" wrapText="1"/>
    </xf>
    <xf numFmtId="0" fontId="5" fillId="0" borderId="0" xfId="5" applyFont="1" applyFill="1" applyBorder="1" applyAlignment="1" applyProtection="1">
      <alignment horizontal="right" vertical="center" wrapText="1"/>
    </xf>
    <xf numFmtId="0" fontId="4" fillId="0" borderId="0" xfId="4" applyNumberFormat="1" applyFont="1" applyFill="1" applyBorder="1" applyAlignment="1" applyProtection="1">
      <alignment vertical="center" wrapText="1"/>
    </xf>
    <xf numFmtId="0" fontId="5" fillId="2" borderId="3" xfId="1" applyFont="1" applyFill="1" applyBorder="1" applyAlignment="1" applyProtection="1">
      <alignment vertical="center" wrapText="1"/>
    </xf>
    <xf numFmtId="0" fontId="14" fillId="0" borderId="3"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0" borderId="4" xfId="1" applyFont="1" applyFill="1" applyBorder="1" applyAlignment="1" applyProtection="1">
      <alignment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49" fontId="15" fillId="4" borderId="4" xfId="0" applyNumberFormat="1" applyFont="1" applyFill="1" applyBorder="1" applyAlignment="1" applyProtection="1">
      <alignment horizontal="center" vertical="center" textRotation="90" wrapText="1"/>
    </xf>
    <xf numFmtId="0" fontId="5" fillId="0" borderId="7" xfId="1" applyFont="1" applyFill="1" applyBorder="1" applyAlignment="1" applyProtection="1">
      <alignment vertical="center" wrapText="1"/>
    </xf>
    <xf numFmtId="0" fontId="5" fillId="5" borderId="4" xfId="7" applyFont="1" applyFill="1" applyBorder="1" applyAlignment="1" applyProtection="1">
      <alignment horizontal="center" vertical="center" wrapText="1"/>
    </xf>
    <xf numFmtId="0" fontId="5" fillId="5" borderId="5" xfId="7" applyFont="1" applyFill="1" applyBorder="1" applyAlignment="1" applyProtection="1">
      <alignment horizontal="center" vertical="center" wrapText="1"/>
    </xf>
    <xf numFmtId="0" fontId="5" fillId="5" borderId="6" xfId="7" applyFont="1" applyFill="1" applyBorder="1" applyAlignment="1" applyProtection="1">
      <alignment horizontal="center" vertical="center" wrapText="1"/>
    </xf>
    <xf numFmtId="0" fontId="5" fillId="5" borderId="5" xfId="5" applyFont="1" applyFill="1" applyBorder="1" applyAlignment="1" applyProtection="1">
      <alignment horizontal="center" vertical="center" wrapText="1"/>
    </xf>
    <xf numFmtId="0" fontId="5" fillId="5" borderId="1" xfId="5" applyFont="1" applyFill="1" applyBorder="1" applyAlignment="1" applyProtection="1">
      <alignment horizontal="center" vertical="center" wrapText="1"/>
    </xf>
    <xf numFmtId="0" fontId="5" fillId="5" borderId="6" xfId="5"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49" fontId="15" fillId="4" borderId="7" xfId="0" applyNumberFormat="1" applyFont="1" applyFill="1" applyBorder="1" applyAlignment="1" applyProtection="1">
      <alignment horizontal="center" vertical="center" textRotation="90" wrapText="1"/>
    </xf>
    <xf numFmtId="0" fontId="5" fillId="0" borderId="8" xfId="1" applyFont="1" applyFill="1" applyBorder="1" applyAlignment="1" applyProtection="1">
      <alignment vertical="center" wrapText="1"/>
    </xf>
    <xf numFmtId="0" fontId="5" fillId="5" borderId="8" xfId="7" applyFont="1" applyFill="1" applyBorder="1" applyAlignment="1" applyProtection="1">
      <alignment horizontal="center"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49" fontId="15" fillId="4" borderId="8" xfId="0" applyNumberFormat="1" applyFont="1" applyFill="1" applyBorder="1" applyAlignment="1" applyProtection="1">
      <alignment horizontal="center" vertical="center" textRotation="90" wrapText="1"/>
    </xf>
    <xf numFmtId="0" fontId="16" fillId="2" borderId="0" xfId="1" applyFont="1" applyFill="1" applyBorder="1" applyAlignment="1" applyProtection="1">
      <alignment vertical="center" wrapText="1"/>
    </xf>
    <xf numFmtId="49" fontId="17" fillId="2" borderId="10" xfId="8" applyNumberFormat="1" applyFont="1" applyFill="1" applyBorder="1" applyAlignment="1" applyProtection="1">
      <alignment horizontal="center" vertical="center" wrapText="1"/>
    </xf>
    <xf numFmtId="0" fontId="4" fillId="2" borderId="10" xfId="8" applyNumberFormat="1" applyFont="1" applyFill="1" applyBorder="1" applyAlignment="1" applyProtection="1">
      <alignment horizontal="center" vertical="center" wrapText="1"/>
    </xf>
    <xf numFmtId="0" fontId="17" fillId="2" borderId="10" xfId="8" applyNumberFormat="1" applyFont="1" applyFill="1" applyBorder="1" applyAlignment="1" applyProtection="1">
      <alignment horizontal="center" vertical="center" wrapText="1"/>
    </xf>
    <xf numFmtId="0" fontId="17" fillId="2" borderId="10" xfId="8" applyNumberFormat="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49" fontId="4" fillId="0" borderId="0" xfId="1" applyNumberFormat="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49" fontId="5" fillId="0" borderId="0" xfId="1" applyNumberFormat="1" applyFont="1" applyFill="1" applyBorder="1" applyAlignment="1" applyProtection="1">
      <alignment vertical="center" wrapText="1"/>
    </xf>
    <xf numFmtId="49" fontId="5" fillId="0" borderId="0" xfId="0" applyNumberFormat="1" applyFont="1" applyBorder="1" applyAlignment="1">
      <alignment vertical="top"/>
    </xf>
    <xf numFmtId="49" fontId="5" fillId="0" borderId="11" xfId="0" applyNumberFormat="1" applyFont="1" applyBorder="1" applyAlignment="1">
      <alignment vertical="top"/>
    </xf>
    <xf numFmtId="0" fontId="5" fillId="2" borderId="2" xfId="1" applyNumberFormat="1" applyFont="1" applyFill="1" applyBorder="1" applyAlignment="1" applyProtection="1">
      <alignment horizontal="left" vertical="center" wrapText="1"/>
    </xf>
    <xf numFmtId="0" fontId="5" fillId="0" borderId="2" xfId="5" applyFont="1" applyFill="1" applyBorder="1" applyAlignment="1" applyProtection="1">
      <alignment vertical="center" wrapText="1"/>
    </xf>
    <xf numFmtId="0" fontId="5" fillId="0" borderId="2" xfId="1" applyNumberFormat="1" applyFont="1" applyFill="1" applyBorder="1" applyAlignment="1" applyProtection="1">
      <alignment horizontal="left" vertical="center" wrapText="1" indent="6"/>
    </xf>
    <xf numFmtId="4" fontId="5" fillId="3" borderId="2" xfId="9" applyNumberFormat="1" applyFont="1" applyFill="1" applyBorder="1" applyAlignment="1" applyProtection="1">
      <alignment horizontal="left" vertical="center" wrapText="1"/>
    </xf>
    <xf numFmtId="0" fontId="5" fillId="0" borderId="2" xfId="1" applyNumberFormat="1" applyFont="1" applyFill="1" applyBorder="1" applyAlignment="1" applyProtection="1">
      <alignment vertical="top" wrapText="1"/>
    </xf>
    <xf numFmtId="0" fontId="4" fillId="0" borderId="0" xfId="1" applyFont="1" applyFill="1" applyAlignment="1" applyProtection="1">
      <alignment vertical="center"/>
    </xf>
    <xf numFmtId="0" fontId="5" fillId="0" borderId="0"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wrapText="1"/>
    </xf>
    <xf numFmtId="0" fontId="5" fillId="0" borderId="11" xfId="1" applyFont="1" applyFill="1" applyBorder="1" applyAlignment="1" applyProtection="1">
      <alignment vertical="center" wrapText="1"/>
    </xf>
    <xf numFmtId="0" fontId="5" fillId="2" borderId="2" xfId="1" applyNumberFormat="1" applyFont="1" applyFill="1" applyBorder="1" applyAlignment="1" applyProtection="1">
      <alignment horizontal="left" vertical="center" wrapText="1" indent="1"/>
    </xf>
    <xf numFmtId="0" fontId="14" fillId="0" borderId="0" xfId="1" applyFont="1" applyFill="1" applyBorder="1" applyAlignment="1" applyProtection="1">
      <alignment vertical="center" wrapText="1"/>
    </xf>
    <xf numFmtId="0" fontId="5" fillId="2" borderId="2" xfId="1" applyNumberFormat="1" applyFont="1" applyFill="1" applyBorder="1" applyAlignment="1" applyProtection="1">
      <alignment horizontal="left" vertical="center" wrapText="1" indent="2"/>
    </xf>
    <xf numFmtId="0" fontId="5" fillId="2" borderId="2" xfId="1" applyNumberFormat="1" applyFont="1" applyFill="1" applyBorder="1" applyAlignment="1" applyProtection="1">
      <alignment horizontal="left" vertical="center" wrapText="1" indent="3"/>
    </xf>
    <xf numFmtId="0" fontId="4" fillId="0" borderId="11" xfId="1" applyFont="1" applyFill="1" applyBorder="1" applyAlignment="1" applyProtection="1">
      <alignment horizontal="center" vertical="center" wrapText="1"/>
    </xf>
    <xf numFmtId="0" fontId="5" fillId="2" borderId="2" xfId="1" applyNumberFormat="1" applyFont="1" applyFill="1" applyBorder="1" applyAlignment="1" applyProtection="1">
      <alignment horizontal="left" vertical="center" wrapText="1" indent="4"/>
    </xf>
    <xf numFmtId="0" fontId="5" fillId="6" borderId="2" xfId="1" applyNumberFormat="1" applyFont="1" applyFill="1" applyBorder="1" applyAlignment="1" applyProtection="1">
      <alignment horizontal="left" vertical="center" wrapText="1"/>
      <protection locked="0"/>
    </xf>
    <xf numFmtId="0" fontId="4" fillId="0" borderId="11" xfId="1" applyFont="1" applyFill="1" applyBorder="1" applyAlignment="1" applyProtection="1">
      <alignment vertical="center" wrapText="1"/>
    </xf>
    <xf numFmtId="0" fontId="5" fillId="2" borderId="2" xfId="1" applyNumberFormat="1" applyFont="1" applyFill="1" applyBorder="1" applyAlignment="1" applyProtection="1">
      <alignment horizontal="left" vertical="center" wrapText="1" indent="5"/>
    </xf>
    <xf numFmtId="0" fontId="5" fillId="6" borderId="5" xfId="1" applyNumberFormat="1" applyFont="1" applyFill="1" applyBorder="1" applyAlignment="1" applyProtection="1">
      <alignment horizontal="left" vertical="center" wrapText="1"/>
      <protection locked="0"/>
    </xf>
    <xf numFmtId="0" fontId="5" fillId="6" borderId="1" xfId="1" applyNumberFormat="1" applyFont="1" applyFill="1" applyBorder="1" applyAlignment="1" applyProtection="1">
      <alignment horizontal="left" vertical="center" wrapText="1"/>
      <protection locked="0"/>
    </xf>
    <xf numFmtId="0" fontId="5" fillId="6" borderId="6" xfId="1" applyNumberFormat="1" applyFont="1" applyFill="1" applyBorder="1" applyAlignment="1" applyProtection="1">
      <alignment horizontal="left" vertical="center" wrapText="1"/>
      <protection locked="0"/>
    </xf>
    <xf numFmtId="0" fontId="5" fillId="6" borderId="2" xfId="1" applyNumberFormat="1" applyFont="1" applyFill="1" applyBorder="1" applyAlignment="1" applyProtection="1">
      <alignment horizontal="left" vertical="center" wrapText="1" indent="6"/>
      <protection locked="0"/>
    </xf>
    <xf numFmtId="4" fontId="5" fillId="6" borderId="2" xfId="9" applyNumberFormat="1" applyFont="1" applyFill="1" applyBorder="1" applyAlignment="1" applyProtection="1">
      <alignment horizontal="right" vertical="center" wrapText="1"/>
      <protection locked="0"/>
    </xf>
    <xf numFmtId="4" fontId="5" fillId="0" borderId="2" xfId="9" applyNumberFormat="1" applyFont="1" applyFill="1" applyBorder="1" applyAlignment="1" applyProtection="1">
      <alignment horizontal="right" vertical="center" wrapText="1"/>
    </xf>
    <xf numFmtId="164" fontId="5" fillId="0" borderId="2" xfId="9" applyNumberFormat="1" applyFont="1" applyFill="1" applyBorder="1" applyAlignment="1" applyProtection="1">
      <alignment horizontal="right" vertical="center" wrapText="1"/>
    </xf>
    <xf numFmtId="49" fontId="0" fillId="6" borderId="2" xfId="4" applyNumberFormat="1" applyFont="1" applyFill="1" applyBorder="1" applyAlignment="1" applyProtection="1">
      <alignment horizontal="center" vertical="center" wrapText="1"/>
      <protection locked="0"/>
    </xf>
    <xf numFmtId="49" fontId="5" fillId="7" borderId="2" xfId="4" applyNumberFormat="1" applyFont="1" applyFill="1" applyBorder="1" applyAlignment="1" applyProtection="1">
      <alignment horizontal="center" vertical="center" wrapText="1"/>
    </xf>
    <xf numFmtId="0" fontId="5" fillId="0" borderId="4" xfId="1" applyNumberFormat="1" applyFont="1" applyFill="1" applyBorder="1" applyAlignment="1" applyProtection="1">
      <alignment horizontal="left" vertical="top" wrapText="1"/>
    </xf>
    <xf numFmtId="49" fontId="5" fillId="0" borderId="2" xfId="1" applyNumberFormat="1" applyFont="1" applyFill="1" applyBorder="1" applyAlignment="1" applyProtection="1">
      <alignment horizontal="left" vertical="center" wrapText="1"/>
    </xf>
    <xf numFmtId="4" fontId="4" fillId="0" borderId="2" xfId="9" applyNumberFormat="1" applyFont="1" applyFill="1" applyBorder="1" applyAlignment="1" applyProtection="1">
      <alignment horizontal="center" vertical="center" wrapText="1"/>
    </xf>
    <xf numFmtId="49" fontId="20" fillId="6" borderId="2" xfId="4" applyNumberFormat="1" applyFont="1" applyFill="1" applyBorder="1" applyAlignment="1" applyProtection="1">
      <alignment horizontal="center" vertical="center" wrapText="1"/>
      <protection locked="0"/>
    </xf>
    <xf numFmtId="0" fontId="5" fillId="0" borderId="7" xfId="1" applyNumberFormat="1" applyFont="1" applyFill="1" applyBorder="1" applyAlignment="1" applyProtection="1">
      <alignment horizontal="left" vertical="top" wrapText="1"/>
    </xf>
    <xf numFmtId="49" fontId="21" fillId="4" borderId="5" xfId="0" applyNumberFormat="1" applyFont="1" applyFill="1" applyBorder="1" applyAlignment="1" applyProtection="1">
      <alignment horizontal="center" vertical="center"/>
    </xf>
    <xf numFmtId="49" fontId="15" fillId="4" borderId="1" xfId="0" applyNumberFormat="1" applyFont="1" applyFill="1" applyBorder="1" applyAlignment="1" applyProtection="1">
      <alignment horizontal="left" vertical="center" indent="6"/>
    </xf>
    <xf numFmtId="49" fontId="5" fillId="4" borderId="1" xfId="4" applyNumberFormat="1" applyFont="1" applyFill="1" applyBorder="1" applyAlignment="1" applyProtection="1">
      <alignment horizontal="center" vertical="center" wrapText="1"/>
    </xf>
    <xf numFmtId="49" fontId="5" fillId="4" borderId="6" xfId="4" applyNumberFormat="1" applyFont="1" applyFill="1" applyBorder="1" applyAlignment="1" applyProtection="1">
      <alignment horizontal="center" vertical="center" wrapText="1"/>
    </xf>
    <xf numFmtId="0" fontId="5" fillId="0" borderId="8" xfId="1" applyNumberFormat="1" applyFont="1" applyFill="1" applyBorder="1" applyAlignment="1" applyProtection="1">
      <alignment horizontal="left" vertical="top" wrapText="1"/>
    </xf>
    <xf numFmtId="49" fontId="15" fillId="4" borderId="1" xfId="0" applyNumberFormat="1" applyFont="1" applyFill="1" applyBorder="1" applyAlignment="1" applyProtection="1">
      <alignment horizontal="left" vertical="center" indent="5"/>
    </xf>
    <xf numFmtId="49" fontId="20" fillId="4" borderId="1" xfId="4" applyNumberFormat="1" applyFont="1" applyFill="1" applyBorder="1" applyAlignment="1" applyProtection="1">
      <alignment horizontal="center" vertical="center" wrapText="1"/>
    </xf>
    <xf numFmtId="49" fontId="20" fillId="4" borderId="6" xfId="4"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vertical="top"/>
    </xf>
    <xf numFmtId="49" fontId="6" fillId="0" borderId="0" xfId="0" applyNumberFormat="1" applyFont="1" applyBorder="1" applyAlignment="1">
      <alignment vertical="top"/>
    </xf>
    <xf numFmtId="49" fontId="15" fillId="4" borderId="1" xfId="0" applyNumberFormat="1" applyFont="1" applyFill="1" applyBorder="1" applyAlignment="1" applyProtection="1">
      <alignment horizontal="left" vertical="center" indent="4"/>
    </xf>
    <xf numFmtId="0" fontId="22" fillId="0" borderId="0" xfId="1" applyFont="1" applyFill="1" applyAlignment="1" applyProtection="1">
      <alignment vertical="top" wrapText="1"/>
    </xf>
    <xf numFmtId="0" fontId="5" fillId="0" borderId="0" xfId="1" applyFont="1" applyFill="1" applyAlignment="1" applyProtection="1">
      <alignment horizontal="left" vertical="top" wrapText="1"/>
    </xf>
    <xf numFmtId="0" fontId="23" fillId="0" borderId="1" xfId="2" applyFont="1" applyBorder="1" applyAlignment="1">
      <alignment horizontal="left" vertical="center" wrapText="1" indent="1"/>
    </xf>
    <xf numFmtId="4" fontId="10" fillId="3" borderId="2" xfId="9" applyNumberFormat="1" applyFont="1" applyFill="1" applyBorder="1" applyAlignment="1" applyProtection="1">
      <alignment horizontal="left" vertical="center" wrapText="1"/>
    </xf>
    <xf numFmtId="0" fontId="25" fillId="0" borderId="0" xfId="1" applyFont="1" applyFill="1" applyAlignment="1" applyProtection="1">
      <alignment vertical="center" wrapText="1"/>
    </xf>
    <xf numFmtId="0" fontId="5" fillId="0" borderId="0" xfId="1" applyFont="1" applyFill="1" applyAlignment="1" applyProtection="1">
      <alignment horizontal="left" vertical="center" wrapText="1" indent="1"/>
    </xf>
    <xf numFmtId="0" fontId="5" fillId="0" borderId="0" xfId="1" applyFont="1" applyFill="1" applyAlignment="1" applyProtection="1">
      <alignment horizontal="left" vertical="center" wrapText="1" indent="2"/>
    </xf>
    <xf numFmtId="0" fontId="5" fillId="2" borderId="0" xfId="1" applyFont="1" applyFill="1" applyBorder="1" applyAlignment="1" applyProtection="1">
      <alignment horizontal="right" vertical="center" wrapText="1"/>
    </xf>
    <xf numFmtId="0" fontId="8" fillId="0" borderId="0" xfId="2" applyFont="1" applyBorder="1" applyAlignment="1">
      <alignment vertical="center" wrapText="1"/>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right" vertical="center"/>
    </xf>
    <xf numFmtId="0" fontId="0" fillId="2" borderId="5" xfId="3" applyFont="1" applyFill="1" applyBorder="1" applyAlignment="1" applyProtection="1">
      <alignment horizontal="right" vertical="center" wrapText="1" indent="1"/>
    </xf>
    <xf numFmtId="0" fontId="26" fillId="0" borderId="0" xfId="4" applyNumberFormat="1" applyFont="1" applyFill="1" applyBorder="1" applyAlignment="1" applyProtection="1">
      <alignment vertical="center" wrapText="1"/>
    </xf>
    <xf numFmtId="0" fontId="5" fillId="2" borderId="2" xfId="1" applyFont="1" applyFill="1" applyBorder="1" applyAlignment="1" applyProtection="1">
      <alignment horizontal="center" vertical="center"/>
    </xf>
    <xf numFmtId="0" fontId="0" fillId="0" borderId="4" xfId="8"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0" fontId="0" fillId="0" borderId="2" xfId="8" applyFont="1" applyFill="1" applyBorder="1" applyAlignment="1" applyProtection="1">
      <alignment horizontal="center" vertical="center" wrapText="1"/>
    </xf>
    <xf numFmtId="49" fontId="17" fillId="2" borderId="0" xfId="8" applyNumberFormat="1" applyFont="1" applyFill="1" applyBorder="1" applyAlignment="1" applyProtection="1">
      <alignment horizontal="center" vertical="center" wrapText="1"/>
    </xf>
    <xf numFmtId="49" fontId="17" fillId="2" borderId="1" xfId="8" applyNumberFormat="1" applyFont="1" applyFill="1" applyBorder="1" applyAlignment="1" applyProtection="1">
      <alignment horizontal="center" vertical="center" wrapText="1"/>
    </xf>
    <xf numFmtId="49" fontId="5" fillId="0" borderId="0" xfId="10" applyNumberFormat="1" applyFont="1">
      <alignment vertical="top"/>
    </xf>
    <xf numFmtId="49" fontId="0" fillId="2" borderId="5" xfId="1" applyNumberFormat="1" applyFont="1" applyFill="1" applyBorder="1" applyAlignment="1" applyProtection="1">
      <alignment horizontal="center" vertical="center" wrapText="1"/>
    </xf>
    <xf numFmtId="0" fontId="5" fillId="0" borderId="2" xfId="1" applyFont="1" applyFill="1" applyBorder="1" applyAlignment="1" applyProtection="1">
      <alignment vertical="center" wrapText="1"/>
    </xf>
    <xf numFmtId="0" fontId="26"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0" fillId="6" borderId="2" xfId="9" applyNumberFormat="1" applyFont="1" applyFill="1" applyBorder="1" applyAlignment="1" applyProtection="1">
      <alignment horizontal="left" vertical="center" wrapText="1"/>
      <protection locked="0"/>
    </xf>
    <xf numFmtId="49" fontId="18" fillId="8" borderId="2" xfId="9" applyNumberFormat="1" applyFill="1" applyBorder="1" applyAlignment="1" applyProtection="1">
      <alignment horizontal="left" vertical="center" wrapText="1"/>
      <protection locked="0"/>
    </xf>
    <xf numFmtId="0" fontId="5" fillId="0" borderId="2"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5" fillId="0" borderId="8" xfId="1" applyNumberFormat="1" applyFont="1" applyFill="1" applyBorder="1" applyAlignment="1" applyProtection="1">
      <alignment horizontal="left" vertical="center" wrapText="1"/>
    </xf>
    <xf numFmtId="0" fontId="6" fillId="2" borderId="11" xfId="1" applyFont="1" applyFill="1" applyBorder="1" applyAlignment="1" applyProtection="1">
      <alignment horizontal="center" vertical="top" wrapText="1"/>
    </xf>
    <xf numFmtId="49" fontId="0" fillId="2" borderId="2"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14" fillId="0" borderId="2" xfId="1" applyFont="1" applyFill="1" applyBorder="1" applyAlignment="1" applyProtection="1">
      <alignment horizontal="center" vertical="center" wrapText="1"/>
    </xf>
    <xf numFmtId="0" fontId="5" fillId="4" borderId="12" xfId="1" applyFont="1" applyFill="1" applyBorder="1" applyAlignment="1" applyProtection="1">
      <alignment vertical="center" wrapText="1"/>
    </xf>
    <xf numFmtId="49" fontId="15" fillId="4" borderId="1" xfId="10" applyFont="1" applyFill="1" applyBorder="1" applyAlignment="1" applyProtection="1">
      <alignment horizontal="left" vertical="center"/>
    </xf>
    <xf numFmtId="49" fontId="15" fillId="4" borderId="1" xfId="10" applyFont="1" applyFill="1" applyBorder="1" applyAlignment="1" applyProtection="1">
      <alignment horizontal="left" vertical="center" indent="2"/>
    </xf>
    <xf numFmtId="49" fontId="27" fillId="4" borderId="6" xfId="10" applyFont="1" applyFill="1" applyBorder="1" applyAlignment="1" applyProtection="1">
      <alignment horizontal="center" vertical="top"/>
    </xf>
    <xf numFmtId="49" fontId="0" fillId="2" borderId="2" xfId="1" applyNumberFormat="1" applyFont="1" applyFill="1" applyBorder="1" applyAlignment="1" applyProtection="1">
      <alignment horizontal="center" vertical="center" wrapText="1"/>
    </xf>
    <xf numFmtId="49" fontId="18" fillId="6" borderId="2" xfId="9" applyNumberFormat="1" applyFont="1" applyFill="1" applyBorder="1" applyAlignment="1" applyProtection="1">
      <alignment horizontal="left" vertical="center" wrapText="1"/>
      <protection locked="0"/>
    </xf>
    <xf numFmtId="4" fontId="0" fillId="6" borderId="2" xfId="9" applyNumberFormat="1" applyFont="1" applyFill="1" applyBorder="1" applyAlignment="1" applyProtection="1">
      <alignment horizontal="right" vertical="center" wrapText="1"/>
      <protection locked="0"/>
    </xf>
    <xf numFmtId="49" fontId="15" fillId="4" borderId="1" xfId="10" applyFont="1" applyFill="1" applyBorder="1" applyAlignment="1" applyProtection="1">
      <alignment horizontal="left" vertical="center" indent="3"/>
    </xf>
    <xf numFmtId="49" fontId="0" fillId="2" borderId="4" xfId="1" applyNumberFormat="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49" fontId="5" fillId="0" borderId="0" xfId="10">
      <alignment vertical="top"/>
    </xf>
    <xf numFmtId="49" fontId="5" fillId="0" borderId="10" xfId="10" applyBorder="1">
      <alignment vertical="top"/>
    </xf>
    <xf numFmtId="49" fontId="4" fillId="0" borderId="0" xfId="10" applyFont="1" applyAlignment="1">
      <alignment vertical="top"/>
    </xf>
    <xf numFmtId="0" fontId="9" fillId="0" borderId="0" xfId="1" applyFont="1" applyFill="1" applyAlignment="1" applyProtection="1">
      <alignment horizontal="right" vertical="top" wrapText="1"/>
    </xf>
    <xf numFmtId="0" fontId="28" fillId="0" borderId="0" xfId="2" applyFont="1" applyBorder="1" applyAlignment="1">
      <alignment vertical="center" wrapText="1"/>
    </xf>
    <xf numFmtId="0" fontId="5" fillId="2" borderId="2" xfId="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49" fontId="5" fillId="0" borderId="0" xfId="0" applyNumberFormat="1" applyFont="1" applyAlignment="1">
      <alignment vertical="top"/>
    </xf>
    <xf numFmtId="0" fontId="14" fillId="2" borderId="0" xfId="1" applyFont="1" applyFill="1" applyBorder="1" applyAlignment="1" applyProtection="1">
      <alignment horizontal="center" vertical="center" wrapText="1"/>
    </xf>
    <xf numFmtId="0" fontId="18" fillId="6" borderId="2" xfId="9" applyNumberFormat="1" applyFont="1" applyFill="1" applyBorder="1" applyAlignment="1" applyProtection="1">
      <alignment horizontal="left" vertical="center" wrapText="1"/>
      <protection locked="0"/>
    </xf>
    <xf numFmtId="0" fontId="5" fillId="4" borderId="5" xfId="1" applyFont="1" applyFill="1" applyBorder="1" applyAlignment="1" applyProtection="1">
      <alignment vertical="center" wrapText="1"/>
    </xf>
    <xf numFmtId="0" fontId="5" fillId="0" borderId="10" xfId="1" applyFont="1" applyFill="1" applyBorder="1" applyAlignment="1" applyProtection="1">
      <alignment vertical="center" wrapText="1"/>
    </xf>
    <xf numFmtId="0" fontId="8" fillId="0" borderId="0" xfId="2" applyFont="1" applyFill="1" applyBorder="1" applyAlignment="1">
      <alignment horizontal="left" vertical="center" wrapText="1" inden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xf>
    <xf numFmtId="49" fontId="29" fillId="0" borderId="0" xfId="1" applyNumberFormat="1" applyFont="1" applyFill="1" applyBorder="1" applyAlignment="1" applyProtection="1">
      <alignment horizontal="center" vertical="center" wrapText="1"/>
    </xf>
    <xf numFmtId="0" fontId="30" fillId="0" borderId="3" xfId="3" applyFont="1" applyFill="1" applyBorder="1" applyAlignment="1" applyProtection="1">
      <alignment horizontal="right" vertical="center" wrapText="1" indent="1"/>
    </xf>
    <xf numFmtId="0" fontId="30" fillId="0" borderId="3" xfId="0" applyNumberFormat="1" applyFont="1" applyFill="1" applyBorder="1" applyAlignment="1" applyProtection="1">
      <alignment vertical="center"/>
    </xf>
    <xf numFmtId="0" fontId="29" fillId="0" borderId="3" xfId="4" applyNumberFormat="1" applyFont="1" applyFill="1" applyBorder="1" applyAlignment="1" applyProtection="1">
      <alignment horizontal="left" vertical="center" wrapText="1" indent="1"/>
    </xf>
    <xf numFmtId="49" fontId="29" fillId="0" borderId="0" xfId="1" applyNumberFormat="1" applyFont="1" applyFill="1" applyBorder="1" applyAlignment="1" applyProtection="1">
      <alignment vertical="center" wrapText="1"/>
    </xf>
    <xf numFmtId="0" fontId="31"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49" fontId="5" fillId="0" borderId="0" xfId="1" applyNumberFormat="1" applyFont="1" applyFill="1" applyBorder="1" applyAlignment="1" applyProtection="1">
      <alignment horizontal="center" vertical="center" wrapText="1"/>
    </xf>
    <xf numFmtId="0" fontId="5" fillId="3" borderId="5" xfId="4" applyNumberFormat="1" applyFont="1" applyFill="1" applyBorder="1" applyAlignment="1" applyProtection="1">
      <alignment horizontal="left" vertical="center" wrapText="1" indent="1"/>
    </xf>
    <xf numFmtId="0" fontId="5" fillId="3" borderId="1" xfId="4" applyNumberFormat="1" applyFont="1" applyFill="1" applyBorder="1" applyAlignment="1" applyProtection="1">
      <alignment horizontal="left" vertical="center" wrapText="1" indent="1"/>
    </xf>
    <xf numFmtId="0" fontId="5" fillId="3" borderId="6" xfId="4" applyNumberFormat="1" applyFont="1" applyFill="1" applyBorder="1" applyAlignment="1" applyProtection="1">
      <alignment horizontal="left" vertical="center" wrapText="1" indent="1"/>
    </xf>
    <xf numFmtId="49" fontId="26" fillId="0" borderId="0" xfId="1" applyNumberFormat="1" applyFont="1" applyFill="1" applyBorder="1" applyAlignment="1" applyProtection="1">
      <alignment vertical="center" wrapText="1"/>
    </xf>
    <xf numFmtId="0" fontId="5" fillId="0" borderId="0" xfId="0" applyNumberFormat="1" applyFont="1" applyFill="1" applyBorder="1" applyAlignment="1">
      <alignment vertical="center"/>
    </xf>
    <xf numFmtId="0" fontId="14" fillId="0" borderId="0" xfId="1" applyFont="1" applyFill="1" applyBorder="1" applyAlignment="1" applyProtection="1">
      <alignment horizontal="center" vertical="center" wrapText="1"/>
    </xf>
    <xf numFmtId="0" fontId="0" fillId="0" borderId="2" xfId="6" applyNumberFormat="1" applyFont="1" applyFill="1" applyBorder="1" applyAlignment="1" applyProtection="1">
      <alignment horizontal="center" vertical="center" wrapText="1"/>
    </xf>
    <xf numFmtId="49" fontId="15" fillId="4" borderId="2" xfId="0" applyNumberFormat="1" applyFont="1" applyFill="1" applyBorder="1" applyAlignment="1" applyProtection="1">
      <alignment horizontal="center" vertical="center" textRotation="90" wrapText="1"/>
    </xf>
    <xf numFmtId="0" fontId="5" fillId="0" borderId="2" xfId="1" applyFont="1" applyFill="1" applyBorder="1" applyAlignment="1" applyProtection="1">
      <alignment horizontal="center" vertical="center" wrapText="1"/>
    </xf>
    <xf numFmtId="0" fontId="5" fillId="0" borderId="2" xfId="7" applyFont="1" applyFill="1" applyBorder="1" applyAlignment="1" applyProtection="1">
      <alignment horizontal="center" vertical="center" wrapText="1"/>
    </xf>
    <xf numFmtId="0" fontId="5" fillId="0" borderId="5" xfId="7" applyFont="1" applyFill="1" applyBorder="1" applyAlignment="1" applyProtection="1">
      <alignment horizontal="center" vertical="center" wrapText="1"/>
    </xf>
    <xf numFmtId="0" fontId="5" fillId="0" borderId="1" xfId="7" applyFont="1" applyFill="1" applyBorder="1" applyAlignment="1" applyProtection="1">
      <alignment horizontal="center" vertical="center" wrapText="1"/>
    </xf>
    <xf numFmtId="0" fontId="0" fillId="0" borderId="2" xfId="7"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2" xfId="7"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4" fillId="2" borderId="0" xfId="8" applyNumberFormat="1" applyFont="1" applyFill="1" applyBorder="1" applyAlignment="1" applyProtection="1">
      <alignment horizontal="center" vertical="center" wrapText="1"/>
    </xf>
    <xf numFmtId="0" fontId="5" fillId="0" borderId="2" xfId="4" applyNumberFormat="1" applyFont="1" applyFill="1" applyBorder="1" applyAlignment="1" applyProtection="1">
      <alignment vertical="center" wrapText="1"/>
    </xf>
    <xf numFmtId="0" fontId="5" fillId="3" borderId="2" xfId="4"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vertical="center"/>
    </xf>
    <xf numFmtId="49" fontId="5" fillId="8" borderId="2" xfId="4"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center" vertical="center"/>
    </xf>
    <xf numFmtId="49" fontId="5" fillId="8" borderId="2" xfId="1" applyNumberFormat="1" applyFont="1" applyFill="1" applyBorder="1" applyAlignment="1" applyProtection="1">
      <alignment horizontal="left" vertical="center" wrapText="1" indent="5"/>
      <protection locked="0"/>
    </xf>
    <xf numFmtId="49" fontId="5" fillId="0" borderId="2" xfId="4" applyNumberFormat="1" applyFont="1" applyFill="1" applyBorder="1" applyAlignment="1" applyProtection="1">
      <alignment horizontal="center" vertical="center" wrapText="1"/>
    </xf>
    <xf numFmtId="0" fontId="5" fillId="2" borderId="2" xfId="1" applyFont="1" applyFill="1" applyBorder="1" applyAlignment="1" applyProtection="1">
      <alignment vertical="center" wrapText="1"/>
    </xf>
    <xf numFmtId="49" fontId="5" fillId="4" borderId="2" xfId="1" applyNumberFormat="1" applyFont="1" applyFill="1" applyBorder="1" applyAlignment="1" applyProtection="1">
      <alignment horizontal="left" vertical="center" wrapText="1"/>
    </xf>
    <xf numFmtId="49" fontId="5" fillId="0" borderId="2" xfId="4" applyNumberFormat="1" applyFont="1" applyFill="1" applyBorder="1" applyAlignment="1" applyProtection="1">
      <alignment vertical="center" wrapText="1"/>
    </xf>
    <xf numFmtId="0" fontId="5" fillId="0" borderId="2" xfId="9" applyNumberFormat="1" applyFont="1" applyFill="1" applyBorder="1" applyAlignment="1" applyProtection="1">
      <alignment horizontal="center" vertical="center" wrapText="1"/>
    </xf>
    <xf numFmtId="49" fontId="21" fillId="4" borderId="1" xfId="0" applyNumberFormat="1"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4" fillId="0" borderId="0" xfId="0" applyNumberFormat="1" applyFont="1" applyAlignment="1">
      <alignment vertical="top"/>
    </xf>
    <xf numFmtId="49" fontId="21" fillId="4" borderId="12" xfId="0" applyNumberFormat="1" applyFont="1" applyFill="1" applyBorder="1" applyAlignment="1" applyProtection="1">
      <alignment horizontal="center" vertical="center"/>
    </xf>
    <xf numFmtId="49" fontId="15" fillId="4" borderId="3" xfId="0" applyNumberFormat="1" applyFont="1" applyFill="1" applyBorder="1" applyAlignment="1" applyProtection="1">
      <alignment horizontal="left" vertical="center" indent="4"/>
    </xf>
    <xf numFmtId="49" fontId="20" fillId="4" borderId="3" xfId="4" applyNumberFormat="1" applyFont="1" applyFill="1" applyBorder="1" applyAlignment="1" applyProtection="1">
      <alignment horizontal="center" vertical="center" wrapText="1"/>
    </xf>
    <xf numFmtId="49" fontId="21" fillId="4" borderId="3" xfId="0" applyNumberFormat="1" applyFont="1" applyFill="1" applyBorder="1" applyAlignment="1" applyProtection="1">
      <alignment horizontal="left" vertical="center"/>
    </xf>
    <xf numFmtId="49" fontId="0" fillId="4" borderId="3" xfId="4" applyNumberFormat="1" applyFont="1" applyFill="1" applyBorder="1" applyAlignment="1" applyProtection="1">
      <alignment horizontal="center" vertical="center" wrapText="1"/>
    </xf>
    <xf numFmtId="49" fontId="5" fillId="4" borderId="3" xfId="4" applyNumberFormat="1" applyFont="1" applyFill="1" applyBorder="1" applyAlignment="1" applyProtection="1">
      <alignment horizontal="center" vertical="center" wrapText="1"/>
    </xf>
    <xf numFmtId="49" fontId="5" fillId="4" borderId="13" xfId="4" applyNumberFormat="1" applyFont="1" applyFill="1" applyBorder="1" applyAlignment="1" applyProtection="1">
      <alignment horizontal="center" vertical="center" wrapText="1"/>
    </xf>
    <xf numFmtId="49" fontId="4" fillId="0" borderId="0" xfId="0" applyNumberFormat="1" applyFont="1" applyFill="1" applyAlignment="1" applyProtection="1">
      <alignment vertical="top"/>
    </xf>
    <xf numFmtId="49" fontId="4" fillId="0" borderId="0" xfId="0" applyNumberFormat="1" applyFont="1" applyFill="1" applyAlignment="1" applyProtection="1">
      <alignment vertical="center"/>
    </xf>
    <xf numFmtId="49" fontId="15" fillId="4" borderId="1" xfId="0" applyNumberFormat="1" applyFont="1" applyFill="1" applyBorder="1" applyAlignment="1" applyProtection="1">
      <alignment horizontal="left" vertical="center" indent="3"/>
    </xf>
    <xf numFmtId="49" fontId="15" fillId="4" borderId="1" xfId="0" applyNumberFormat="1" applyFont="1" applyFill="1" applyBorder="1" applyAlignment="1" applyProtection="1">
      <alignment horizontal="left" vertical="center" indent="2"/>
    </xf>
    <xf numFmtId="0" fontId="22" fillId="0" borderId="0" xfId="1" applyFont="1" applyFill="1" applyAlignment="1" applyProtection="1">
      <alignment horizontal="right" vertical="top" wrapText="1"/>
    </xf>
    <xf numFmtId="0" fontId="10" fillId="3" borderId="2" xfId="4" applyNumberFormat="1" applyFont="1" applyFill="1" applyBorder="1" applyAlignment="1" applyProtection="1">
      <alignment horizontal="left" vertical="center" wrapText="1"/>
    </xf>
    <xf numFmtId="0" fontId="23" fillId="0" borderId="6" xfId="2" applyFont="1" applyFill="1" applyBorder="1" applyAlignment="1">
      <alignment horizontal="left" vertical="center" wrapText="1" indent="1"/>
    </xf>
    <xf numFmtId="0" fontId="23" fillId="0" borderId="2" xfId="2" applyFont="1" applyFill="1" applyBorder="1" applyAlignment="1">
      <alignment horizontal="left" vertical="center" wrapText="1" indent="1"/>
    </xf>
    <xf numFmtId="0" fontId="23" fillId="0" borderId="5" xfId="2" applyFont="1" applyFill="1" applyBorder="1" applyAlignment="1">
      <alignment horizontal="left" vertical="center" wrapText="1" indent="1"/>
    </xf>
    <xf numFmtId="0" fontId="2" fillId="0" borderId="7" xfId="1" applyFont="1" applyFill="1" applyBorder="1" applyAlignment="1" applyProtection="1">
      <alignment horizontal="left" vertical="center" wrapText="1"/>
    </xf>
    <xf numFmtId="0" fontId="32" fillId="0" borderId="7" xfId="1" applyFont="1" applyFill="1" applyBorder="1" applyAlignment="1" applyProtection="1">
      <alignment horizontal="left" vertical="center" wrapText="1"/>
    </xf>
    <xf numFmtId="0" fontId="32" fillId="0" borderId="8" xfId="1" applyFont="1" applyFill="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32" fillId="0" borderId="2" xfId="1" applyFont="1" applyFill="1" applyBorder="1" applyAlignment="1" applyProtection="1">
      <alignment horizontal="left" vertical="center" wrapText="1"/>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24</xdr:row>
      <xdr:rowOff>0</xdr:rowOff>
    </xdr:to>
    <xdr:grpSp>
      <xdr:nvGrpSpPr>
        <xdr:cNvPr id="4" name="shCalendar" hidden="1"/>
        <xdr:cNvGrpSpPr>
          <a:grpSpLocks/>
        </xdr:cNvGrpSpPr>
      </xdr:nvGrpSpPr>
      <xdr:grpSpPr bwMode="auto">
        <a:xfrm>
          <a:off x="12753975" y="5829300"/>
          <a:ext cx="190500" cy="280035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9</xdr:col>
      <xdr:colOff>38100</xdr:colOff>
      <xdr:row>18</xdr:row>
      <xdr:rowOff>0</xdr:rowOff>
    </xdr:from>
    <xdr:ext cx="190500" cy="190500"/>
    <xdr:grpSp>
      <xdr:nvGrpSpPr>
        <xdr:cNvPr id="4" name="shCalendar" hidden="1"/>
        <xdr:cNvGrpSpPr>
          <a:grpSpLocks/>
        </xdr:cNvGrpSpPr>
      </xdr:nvGrpSpPr>
      <xdr:grpSpPr bwMode="auto">
        <a:xfrm>
          <a:off x="8010525" y="45720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83</xdr:col>
      <xdr:colOff>38100</xdr:colOff>
      <xdr:row>22</xdr:row>
      <xdr:rowOff>0</xdr:rowOff>
    </xdr:from>
    <xdr:to>
      <xdr:col>83</xdr:col>
      <xdr:colOff>228600</xdr:colOff>
      <xdr:row>23</xdr:row>
      <xdr:rowOff>0</xdr:rowOff>
    </xdr:to>
    <xdr:grpSp>
      <xdr:nvGrpSpPr>
        <xdr:cNvPr id="2" name="shCalendar" hidden="1"/>
        <xdr:cNvGrpSpPr>
          <a:grpSpLocks/>
        </xdr:cNvGrpSpPr>
      </xdr:nvGrpSpPr>
      <xdr:grpSpPr bwMode="auto">
        <a:xfrm>
          <a:off x="29860875" y="4800600"/>
          <a:ext cx="190500" cy="504825"/>
          <a:chOff x="13896191" y="1813753"/>
          <a:chExt cx="211023" cy="178845"/>
        </a:xfrm>
      </xdr:grpSpPr>
      <xdr:sp macro="[2]!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4"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98</xdr:col>
      <xdr:colOff>0</xdr:colOff>
      <xdr:row>3</xdr:row>
      <xdr:rowOff>9525</xdr:rowOff>
    </xdr:from>
    <xdr:to>
      <xdr:col>98</xdr:col>
      <xdr:colOff>190500</xdr:colOff>
      <xdr:row>4</xdr:row>
      <xdr:rowOff>161925</xdr:rowOff>
    </xdr:to>
    <xdr:grpSp>
      <xdr:nvGrpSpPr>
        <xdr:cNvPr id="5" name="shCalendar" hidden="1"/>
        <xdr:cNvGrpSpPr>
          <a:grpSpLocks/>
        </xdr:cNvGrpSpPr>
      </xdr:nvGrpSpPr>
      <xdr:grpSpPr bwMode="auto">
        <a:xfrm>
          <a:off x="35261550" y="9525"/>
          <a:ext cx="190500" cy="190500"/>
          <a:chOff x="13896191" y="1813753"/>
          <a:chExt cx="211023" cy="178845"/>
        </a:xfrm>
      </xdr:grpSpPr>
      <xdr:sp macro="[2]!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7"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25</xdr:col>
      <xdr:colOff>38100</xdr:colOff>
      <xdr:row>3</xdr:row>
      <xdr:rowOff>9525</xdr:rowOff>
    </xdr:from>
    <xdr:to>
      <xdr:col>25</xdr:col>
      <xdr:colOff>228600</xdr:colOff>
      <xdr:row>4</xdr:row>
      <xdr:rowOff>161925</xdr:rowOff>
    </xdr:to>
    <xdr:grpSp>
      <xdr:nvGrpSpPr>
        <xdr:cNvPr id="8" name="shCalendar" hidden="1"/>
        <xdr:cNvGrpSpPr>
          <a:grpSpLocks/>
        </xdr:cNvGrpSpPr>
      </xdr:nvGrpSpPr>
      <xdr:grpSpPr bwMode="auto">
        <a:xfrm>
          <a:off x="6715125" y="9525"/>
          <a:ext cx="190500" cy="190500"/>
          <a:chOff x="13896191" y="1813753"/>
          <a:chExt cx="211023" cy="178845"/>
        </a:xfrm>
      </xdr:grpSpPr>
      <xdr:sp macro="[2]!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0"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100</xdr:col>
      <xdr:colOff>38100</xdr:colOff>
      <xdr:row>27</xdr:row>
      <xdr:rowOff>0</xdr:rowOff>
    </xdr:from>
    <xdr:to>
      <xdr:col>100</xdr:col>
      <xdr:colOff>228600</xdr:colOff>
      <xdr:row>27</xdr:row>
      <xdr:rowOff>0</xdr:rowOff>
    </xdr:to>
    <xdr:grpSp>
      <xdr:nvGrpSpPr>
        <xdr:cNvPr id="11" name="shCalendar" hidden="1"/>
        <xdr:cNvGrpSpPr>
          <a:grpSpLocks/>
        </xdr:cNvGrpSpPr>
      </xdr:nvGrpSpPr>
      <xdr:grpSpPr bwMode="auto">
        <a:xfrm>
          <a:off x="43329225" y="7534275"/>
          <a:ext cx="190500" cy="0"/>
          <a:chOff x="13896191" y="1813753"/>
          <a:chExt cx="211023" cy="178845"/>
        </a:xfrm>
      </xdr:grpSpPr>
      <xdr:sp macro="[2]!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100</xdr:col>
      <xdr:colOff>38100</xdr:colOff>
      <xdr:row>27</xdr:row>
      <xdr:rowOff>0</xdr:rowOff>
    </xdr:from>
    <xdr:to>
      <xdr:col>100</xdr:col>
      <xdr:colOff>228600</xdr:colOff>
      <xdr:row>27</xdr:row>
      <xdr:rowOff>0</xdr:rowOff>
    </xdr:to>
    <xdr:grpSp>
      <xdr:nvGrpSpPr>
        <xdr:cNvPr id="14" name="shCalendar" hidden="1"/>
        <xdr:cNvGrpSpPr>
          <a:grpSpLocks/>
        </xdr:cNvGrpSpPr>
      </xdr:nvGrpSpPr>
      <xdr:grpSpPr bwMode="auto">
        <a:xfrm>
          <a:off x="43329225" y="7534275"/>
          <a:ext cx="190500" cy="0"/>
          <a:chOff x="13896191" y="1813753"/>
          <a:chExt cx="211023" cy="178845"/>
        </a:xfrm>
      </xdr:grpSpPr>
      <xdr:sp macro="[2]!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100</xdr:col>
      <xdr:colOff>38100</xdr:colOff>
      <xdr:row>27</xdr:row>
      <xdr:rowOff>0</xdr:rowOff>
    </xdr:from>
    <xdr:to>
      <xdr:col>100</xdr:col>
      <xdr:colOff>228600</xdr:colOff>
      <xdr:row>27</xdr:row>
      <xdr:rowOff>0</xdr:rowOff>
    </xdr:to>
    <xdr:grpSp>
      <xdr:nvGrpSpPr>
        <xdr:cNvPr id="17" name="shCalendar" hidden="1"/>
        <xdr:cNvGrpSpPr>
          <a:grpSpLocks/>
        </xdr:cNvGrpSpPr>
      </xdr:nvGrpSpPr>
      <xdr:grpSpPr bwMode="auto">
        <a:xfrm>
          <a:off x="43329225" y="7534275"/>
          <a:ext cx="190500" cy="0"/>
          <a:chOff x="13896191" y="1813753"/>
          <a:chExt cx="211023" cy="178845"/>
        </a:xfrm>
      </xdr:grpSpPr>
      <xdr:sp macro="[2]!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39</xdr:col>
      <xdr:colOff>38100</xdr:colOff>
      <xdr:row>3</xdr:row>
      <xdr:rowOff>9525</xdr:rowOff>
    </xdr:from>
    <xdr:to>
      <xdr:col>39</xdr:col>
      <xdr:colOff>228600</xdr:colOff>
      <xdr:row>4</xdr:row>
      <xdr:rowOff>161925</xdr:rowOff>
    </xdr:to>
    <xdr:grpSp>
      <xdr:nvGrpSpPr>
        <xdr:cNvPr id="20" name="shCalendar" hidden="1"/>
        <xdr:cNvGrpSpPr>
          <a:grpSpLocks/>
        </xdr:cNvGrpSpPr>
      </xdr:nvGrpSpPr>
      <xdr:grpSpPr bwMode="auto">
        <a:xfrm>
          <a:off x="12201525" y="9525"/>
          <a:ext cx="190500" cy="190500"/>
          <a:chOff x="13896191" y="1813753"/>
          <a:chExt cx="211023" cy="178845"/>
        </a:xfrm>
      </xdr:grpSpPr>
      <xdr:sp macro="[2]!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53</xdr:col>
      <xdr:colOff>38100</xdr:colOff>
      <xdr:row>3</xdr:row>
      <xdr:rowOff>9525</xdr:rowOff>
    </xdr:from>
    <xdr:to>
      <xdr:col>53</xdr:col>
      <xdr:colOff>228600</xdr:colOff>
      <xdr:row>4</xdr:row>
      <xdr:rowOff>161925</xdr:rowOff>
    </xdr:to>
    <xdr:grpSp>
      <xdr:nvGrpSpPr>
        <xdr:cNvPr id="23" name="shCalendar" hidden="1"/>
        <xdr:cNvGrpSpPr>
          <a:grpSpLocks/>
        </xdr:cNvGrpSpPr>
      </xdr:nvGrpSpPr>
      <xdr:grpSpPr bwMode="auto">
        <a:xfrm>
          <a:off x="17792700" y="9525"/>
          <a:ext cx="190500" cy="190500"/>
          <a:chOff x="13896191" y="1813753"/>
          <a:chExt cx="211023" cy="178845"/>
        </a:xfrm>
      </xdr:grpSpPr>
      <xdr:sp macro="[2]!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5"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67</xdr:col>
      <xdr:colOff>38100</xdr:colOff>
      <xdr:row>3</xdr:row>
      <xdr:rowOff>9525</xdr:rowOff>
    </xdr:from>
    <xdr:to>
      <xdr:col>67</xdr:col>
      <xdr:colOff>228600</xdr:colOff>
      <xdr:row>4</xdr:row>
      <xdr:rowOff>161925</xdr:rowOff>
    </xdr:to>
    <xdr:grpSp>
      <xdr:nvGrpSpPr>
        <xdr:cNvPr id="26" name="shCalendar" hidden="1"/>
        <xdr:cNvGrpSpPr>
          <a:grpSpLocks/>
        </xdr:cNvGrpSpPr>
      </xdr:nvGrpSpPr>
      <xdr:grpSpPr bwMode="auto">
        <a:xfrm>
          <a:off x="23345775" y="9525"/>
          <a:ext cx="190500" cy="190500"/>
          <a:chOff x="13896191" y="1813753"/>
          <a:chExt cx="211023" cy="178845"/>
        </a:xfrm>
      </xdr:grpSpPr>
      <xdr:sp macro="[2]!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8"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81</xdr:col>
      <xdr:colOff>38100</xdr:colOff>
      <xdr:row>3</xdr:row>
      <xdr:rowOff>9525</xdr:rowOff>
    </xdr:from>
    <xdr:to>
      <xdr:col>81</xdr:col>
      <xdr:colOff>228600</xdr:colOff>
      <xdr:row>4</xdr:row>
      <xdr:rowOff>161925</xdr:rowOff>
    </xdr:to>
    <xdr:grpSp>
      <xdr:nvGrpSpPr>
        <xdr:cNvPr id="29" name="shCalendar" hidden="1"/>
        <xdr:cNvGrpSpPr>
          <a:grpSpLocks/>
        </xdr:cNvGrpSpPr>
      </xdr:nvGrpSpPr>
      <xdr:grpSpPr bwMode="auto">
        <a:xfrm>
          <a:off x="28898850" y="9525"/>
          <a:ext cx="190500" cy="190500"/>
          <a:chOff x="13896191" y="1813753"/>
          <a:chExt cx="211023" cy="178845"/>
        </a:xfrm>
      </xdr:grpSpPr>
      <xdr:sp macro="[2]!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31"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twoCellAnchor editAs="oneCell">
    <xdr:from>
      <xdr:col>95</xdr:col>
      <xdr:colOff>38100</xdr:colOff>
      <xdr:row>3</xdr:row>
      <xdr:rowOff>9525</xdr:rowOff>
    </xdr:from>
    <xdr:to>
      <xdr:col>95</xdr:col>
      <xdr:colOff>228600</xdr:colOff>
      <xdr:row>4</xdr:row>
      <xdr:rowOff>161925</xdr:rowOff>
    </xdr:to>
    <xdr:grpSp>
      <xdr:nvGrpSpPr>
        <xdr:cNvPr id="32" name="shCalendar" hidden="1"/>
        <xdr:cNvGrpSpPr>
          <a:grpSpLocks/>
        </xdr:cNvGrpSpPr>
      </xdr:nvGrpSpPr>
      <xdr:grpSpPr bwMode="auto">
        <a:xfrm>
          <a:off x="34337625" y="9525"/>
          <a:ext cx="190500" cy="190500"/>
          <a:chOff x="13896191" y="1813753"/>
          <a:chExt cx="211023" cy="178845"/>
        </a:xfrm>
      </xdr:grpSpPr>
      <xdr:sp macro="[2]!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34"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38100</xdr:colOff>
      <xdr:row>42</xdr:row>
      <xdr:rowOff>0</xdr:rowOff>
    </xdr:from>
    <xdr:to>
      <xdr:col>9</xdr:col>
      <xdr:colOff>228600</xdr:colOff>
      <xdr:row>42</xdr:row>
      <xdr:rowOff>190500</xdr:rowOff>
    </xdr:to>
    <xdr:grpSp>
      <xdr:nvGrpSpPr>
        <xdr:cNvPr id="4" name="shCalendar" hidden="1"/>
        <xdr:cNvGrpSpPr>
          <a:grpSpLocks/>
        </xdr:cNvGrpSpPr>
      </xdr:nvGrpSpPr>
      <xdr:grpSpPr bwMode="auto">
        <a:xfrm>
          <a:off x="6848475" y="11982450"/>
          <a:ext cx="190500" cy="19050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4;&#1072;&#1073;&#1083;&#1086;&#1085;&#1099;/OPEN.INFO.REQUEST/2023/&#1058;-29%20&#1058;&#1077;&#1087;&#1083;&#1086;&#1074;&#1072;&#1103;%20&#1101;&#1085;&#1077;&#1088;&#1075;&#1080;&#1103;%202023-2025%20(21.06.2022)/FAS.JKH.OPEN.INFO.REQUEST.WARM(v1.0.2)%20&#1058;&#1077;&#1087;&#1083;&#1086;&#1074;&#1072;&#1103;%20&#1101;&#1085;&#1077;&#1088;&#1075;&#1080;&#1103;%20&#1058;-29%202023-2025%20(21.06.2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64;&#1072;&#1073;&#1083;&#1086;&#1085;&#1099;/OPEN.INFO.REQUEST/2023/&#1058;-29%20&#1043;&#1042;&#1057;%202023-2025/FAS.JKH.OPEN.INFO.REQUEST.GVS(v1.0.2)%20&#1058;-29%20&#1043;&#1042;&#1057;%202023-2025%20(21.06.2022).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15.06.2022</v>
          </cell>
        </row>
        <row r="20">
          <cell r="F20" t="str">
            <v>1477</v>
          </cell>
        </row>
        <row r="24">
          <cell r="F24"/>
        </row>
        <row r="25">
          <cell r="F25"/>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List14_1"/>
      <sheetName val="modProv"/>
      <sheetName val="Инструкция"/>
      <sheetName val="Лог обновления"/>
      <sheetName val="Титульный"/>
      <sheetName val="Территории"/>
      <sheetName val="Перечень тарифов"/>
      <sheetName val="Форма 1.0.1 | Форма 1.10"/>
      <sheetName val="Форма 1.10"/>
      <sheetName val="Форма 1.0.1 | Форма 1.11.1"/>
      <sheetName val="Форма 1.11.1"/>
      <sheetName val="Форма 1.0.1 | Т-транс"/>
      <sheetName val="Форма 1.11.2 | Т-транс"/>
      <sheetName val="Форма 1.0.1 | Т-гор.вода"/>
      <sheetName val="Форма 1.11.2 | Т-гор.вода"/>
      <sheetName val="Форма 1.0.1 | Т-подкл(инд)"/>
      <sheetName val="Форма 1.11.3 | Т-подкл(инд)"/>
      <sheetName val="Форма 1.0.1 | Т-подкл"/>
      <sheetName val="Форма 1.11.3 | Т-подкл"/>
      <sheetName val="Форма 1.0.2"/>
      <sheetName val="Сведения об изменении"/>
      <sheetName val="Комментарии"/>
      <sheetName val="Проверка"/>
      <sheetName val="et_union_hor"/>
      <sheetName val="TEHSHEET"/>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Hyp"/>
      <sheetName val="modServiceModule"/>
      <sheetName val="modList00"/>
      <sheetName val="modList01"/>
      <sheetName val="modList02"/>
      <sheetName val="modList03"/>
      <sheetName val="modList13"/>
      <sheetName val="REESTR_MO_FILTER"/>
      <sheetName val="REESTR_MO"/>
      <sheetName val="modInfo"/>
      <sheetName val="modList05"/>
      <sheetName val="modList06"/>
      <sheetName val="modList07"/>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00B0F0"/>
  </sheetPr>
  <dimension ref="A1:AX30"/>
  <sheetViews>
    <sheetView tabSelected="1" topLeftCell="I12" workbookViewId="0">
      <selection activeCell="O23" sqref="O23:AJ23"/>
    </sheetView>
  </sheetViews>
  <sheetFormatPr defaultColWidth="10.5703125" defaultRowHeight="14.25"/>
  <cols>
    <col min="1" max="6" width="10.5703125" style="1" hidden="1" customWidth="1"/>
    <col min="7" max="8" width="9.140625" style="2" hidden="1" customWidth="1"/>
    <col min="9" max="9" width="3.7109375" style="3" customWidth="1"/>
    <col min="10" max="11" width="3.7109375" style="4" customWidth="1"/>
    <col min="12" max="12" width="12.7109375" style="5" customWidth="1"/>
    <col min="13" max="13" width="27.28515625" style="5" customWidth="1"/>
    <col min="14" max="14" width="1.7109375" style="5" hidden="1" customWidth="1"/>
    <col min="15" max="15" width="16.28515625" style="5" customWidth="1"/>
    <col min="16" max="17" width="23.7109375" style="5" hidden="1" customWidth="1"/>
    <col min="18" max="18" width="11.5703125" style="5" customWidth="1"/>
    <col min="19" max="19" width="3.7109375" style="5" customWidth="1"/>
    <col min="20" max="20" width="11.28515625" style="5" customWidth="1"/>
    <col min="21" max="21" width="8.5703125" style="5" customWidth="1"/>
    <col min="22" max="22" width="14.5703125" style="5" customWidth="1"/>
    <col min="23" max="24" width="23.7109375" style="5" hidden="1" customWidth="1"/>
    <col min="25" max="25" width="11.7109375" style="5" customWidth="1"/>
    <col min="26" max="26" width="3.7109375" style="5" customWidth="1"/>
    <col min="27" max="27" width="10.85546875" style="5" customWidth="1"/>
    <col min="28" max="28" width="8.5703125" style="5" customWidth="1"/>
    <col min="29" max="29" width="13.7109375" style="5" customWidth="1"/>
    <col min="30" max="31" width="23.7109375" style="5" hidden="1" customWidth="1"/>
    <col min="32" max="32" width="10.5703125" style="5" customWidth="1"/>
    <col min="33" max="33" width="3.7109375" style="5" customWidth="1"/>
    <col min="34" max="34" width="10.7109375" style="5" customWidth="1"/>
    <col min="35" max="35" width="8.5703125" style="5" hidden="1" customWidth="1"/>
    <col min="36" max="36" width="4.7109375" style="5" customWidth="1"/>
    <col min="37" max="37" width="77.28515625" style="5" customWidth="1"/>
    <col min="38" max="39" width="10.5703125" style="1"/>
    <col min="40" max="40" width="11.140625" style="1" customWidth="1"/>
    <col min="41" max="48" width="10.5703125" style="1"/>
    <col min="49" max="270" width="10.5703125" style="5"/>
    <col min="271" max="278" width="0" style="5" hidden="1" customWidth="1"/>
    <col min="279" max="279" width="3.7109375" style="5" customWidth="1"/>
    <col min="280" max="280" width="3.85546875" style="5" customWidth="1"/>
    <col min="281" max="281" width="3.7109375" style="5" customWidth="1"/>
    <col min="282" max="282" width="12.7109375" style="5" customWidth="1"/>
    <col min="283" max="283" width="52.7109375" style="5" customWidth="1"/>
    <col min="284" max="287" width="0" style="5" hidden="1" customWidth="1"/>
    <col min="288" max="288" width="12.28515625" style="5" customWidth="1"/>
    <col min="289" max="289" width="6.42578125" style="5" customWidth="1"/>
    <col min="290" max="290" width="12.28515625" style="5" customWidth="1"/>
    <col min="291" max="291" width="0" style="5" hidden="1" customWidth="1"/>
    <col min="292" max="292" width="3.7109375" style="5" customWidth="1"/>
    <col min="293" max="293" width="11.140625" style="5" bestFit="1" customWidth="1"/>
    <col min="294" max="295" width="10.5703125" style="5"/>
    <col min="296" max="296" width="11.140625" style="5" customWidth="1"/>
    <col min="297" max="526" width="10.5703125" style="5"/>
    <col min="527" max="534" width="0" style="5" hidden="1" customWidth="1"/>
    <col min="535" max="535" width="3.7109375" style="5" customWidth="1"/>
    <col min="536" max="536" width="3.85546875" style="5" customWidth="1"/>
    <col min="537" max="537" width="3.7109375" style="5" customWidth="1"/>
    <col min="538" max="538" width="12.7109375" style="5" customWidth="1"/>
    <col min="539" max="539" width="52.7109375" style="5" customWidth="1"/>
    <col min="540" max="543" width="0" style="5" hidden="1" customWidth="1"/>
    <col min="544" max="544" width="12.28515625" style="5" customWidth="1"/>
    <col min="545" max="545" width="6.42578125" style="5" customWidth="1"/>
    <col min="546" max="546" width="12.28515625" style="5" customWidth="1"/>
    <col min="547" max="547" width="0" style="5" hidden="1" customWidth="1"/>
    <col min="548" max="548" width="3.7109375" style="5" customWidth="1"/>
    <col min="549" max="549" width="11.140625" style="5" bestFit="1" customWidth="1"/>
    <col min="550" max="551" width="10.5703125" style="5"/>
    <col min="552" max="552" width="11.140625" style="5" customWidth="1"/>
    <col min="553" max="782" width="10.5703125" style="5"/>
    <col min="783" max="790" width="0" style="5" hidden="1" customWidth="1"/>
    <col min="791" max="791" width="3.7109375" style="5" customWidth="1"/>
    <col min="792" max="792" width="3.85546875" style="5" customWidth="1"/>
    <col min="793" max="793" width="3.7109375" style="5" customWidth="1"/>
    <col min="794" max="794" width="12.7109375" style="5" customWidth="1"/>
    <col min="795" max="795" width="52.7109375" style="5" customWidth="1"/>
    <col min="796" max="799" width="0" style="5" hidden="1" customWidth="1"/>
    <col min="800" max="800" width="12.28515625" style="5" customWidth="1"/>
    <col min="801" max="801" width="6.42578125" style="5" customWidth="1"/>
    <col min="802" max="802" width="12.28515625" style="5" customWidth="1"/>
    <col min="803" max="803" width="0" style="5" hidden="1" customWidth="1"/>
    <col min="804" max="804" width="3.7109375" style="5" customWidth="1"/>
    <col min="805" max="805" width="11.140625" style="5" bestFit="1" customWidth="1"/>
    <col min="806" max="807" width="10.5703125" style="5"/>
    <col min="808" max="808" width="11.140625" style="5" customWidth="1"/>
    <col min="809" max="1038" width="10.5703125" style="5"/>
    <col min="1039" max="1046" width="0" style="5" hidden="1" customWidth="1"/>
    <col min="1047" max="1047" width="3.7109375" style="5" customWidth="1"/>
    <col min="1048" max="1048" width="3.85546875" style="5" customWidth="1"/>
    <col min="1049" max="1049" width="3.7109375" style="5" customWidth="1"/>
    <col min="1050" max="1050" width="12.7109375" style="5" customWidth="1"/>
    <col min="1051" max="1051" width="52.7109375" style="5" customWidth="1"/>
    <col min="1052" max="1055" width="0" style="5" hidden="1" customWidth="1"/>
    <col min="1056" max="1056" width="12.28515625" style="5" customWidth="1"/>
    <col min="1057" max="1057" width="6.42578125" style="5" customWidth="1"/>
    <col min="1058" max="1058" width="12.28515625" style="5" customWidth="1"/>
    <col min="1059" max="1059" width="0" style="5" hidden="1" customWidth="1"/>
    <col min="1060" max="1060" width="3.7109375" style="5" customWidth="1"/>
    <col min="1061" max="1061" width="11.140625" style="5" bestFit="1" customWidth="1"/>
    <col min="1062" max="1063" width="10.5703125" style="5"/>
    <col min="1064" max="1064" width="11.140625" style="5" customWidth="1"/>
    <col min="1065" max="1294" width="10.5703125" style="5"/>
    <col min="1295" max="1302" width="0" style="5" hidden="1" customWidth="1"/>
    <col min="1303" max="1303" width="3.7109375" style="5" customWidth="1"/>
    <col min="1304" max="1304" width="3.85546875" style="5" customWidth="1"/>
    <col min="1305" max="1305" width="3.7109375" style="5" customWidth="1"/>
    <col min="1306" max="1306" width="12.7109375" style="5" customWidth="1"/>
    <col min="1307" max="1307" width="52.7109375" style="5" customWidth="1"/>
    <col min="1308" max="1311" width="0" style="5" hidden="1" customWidth="1"/>
    <col min="1312" max="1312" width="12.28515625" style="5" customWidth="1"/>
    <col min="1313" max="1313" width="6.42578125" style="5" customWidth="1"/>
    <col min="1314" max="1314" width="12.28515625" style="5" customWidth="1"/>
    <col min="1315" max="1315" width="0" style="5" hidden="1" customWidth="1"/>
    <col min="1316" max="1316" width="3.7109375" style="5" customWidth="1"/>
    <col min="1317" max="1317" width="11.140625" style="5" bestFit="1" customWidth="1"/>
    <col min="1318" max="1319" width="10.5703125" style="5"/>
    <col min="1320" max="1320" width="11.140625" style="5" customWidth="1"/>
    <col min="1321" max="1550" width="10.5703125" style="5"/>
    <col min="1551" max="1558" width="0" style="5" hidden="1" customWidth="1"/>
    <col min="1559" max="1559" width="3.7109375" style="5" customWidth="1"/>
    <col min="1560" max="1560" width="3.85546875" style="5" customWidth="1"/>
    <col min="1561" max="1561" width="3.7109375" style="5" customWidth="1"/>
    <col min="1562" max="1562" width="12.7109375" style="5" customWidth="1"/>
    <col min="1563" max="1563" width="52.7109375" style="5" customWidth="1"/>
    <col min="1564" max="1567" width="0" style="5" hidden="1" customWidth="1"/>
    <col min="1568" max="1568" width="12.28515625" style="5" customWidth="1"/>
    <col min="1569" max="1569" width="6.42578125" style="5" customWidth="1"/>
    <col min="1570" max="1570" width="12.28515625" style="5" customWidth="1"/>
    <col min="1571" max="1571" width="0" style="5" hidden="1" customWidth="1"/>
    <col min="1572" max="1572" width="3.7109375" style="5" customWidth="1"/>
    <col min="1573" max="1573" width="11.140625" style="5" bestFit="1" customWidth="1"/>
    <col min="1574" max="1575" width="10.5703125" style="5"/>
    <col min="1576" max="1576" width="11.140625" style="5" customWidth="1"/>
    <col min="1577" max="1806" width="10.5703125" style="5"/>
    <col min="1807" max="1814" width="0" style="5" hidden="1" customWidth="1"/>
    <col min="1815" max="1815" width="3.7109375" style="5" customWidth="1"/>
    <col min="1816" max="1816" width="3.85546875" style="5" customWidth="1"/>
    <col min="1817" max="1817" width="3.7109375" style="5" customWidth="1"/>
    <col min="1818" max="1818" width="12.7109375" style="5" customWidth="1"/>
    <col min="1819" max="1819" width="52.7109375" style="5" customWidth="1"/>
    <col min="1820" max="1823" width="0" style="5" hidden="1" customWidth="1"/>
    <col min="1824" max="1824" width="12.28515625" style="5" customWidth="1"/>
    <col min="1825" max="1825" width="6.42578125" style="5" customWidth="1"/>
    <col min="1826" max="1826" width="12.28515625" style="5" customWidth="1"/>
    <col min="1827" max="1827" width="0" style="5" hidden="1" customWidth="1"/>
    <col min="1828" max="1828" width="3.7109375" style="5" customWidth="1"/>
    <col min="1829" max="1829" width="11.140625" style="5" bestFit="1" customWidth="1"/>
    <col min="1830" max="1831" width="10.5703125" style="5"/>
    <col min="1832" max="1832" width="11.140625" style="5" customWidth="1"/>
    <col min="1833" max="2062" width="10.5703125" style="5"/>
    <col min="2063" max="2070" width="0" style="5" hidden="1" customWidth="1"/>
    <col min="2071" max="2071" width="3.7109375" style="5" customWidth="1"/>
    <col min="2072" max="2072" width="3.85546875" style="5" customWidth="1"/>
    <col min="2073" max="2073" width="3.7109375" style="5" customWidth="1"/>
    <col min="2074" max="2074" width="12.7109375" style="5" customWidth="1"/>
    <col min="2075" max="2075" width="52.7109375" style="5" customWidth="1"/>
    <col min="2076" max="2079" width="0" style="5" hidden="1" customWidth="1"/>
    <col min="2080" max="2080" width="12.28515625" style="5" customWidth="1"/>
    <col min="2081" max="2081" width="6.42578125" style="5" customWidth="1"/>
    <col min="2082" max="2082" width="12.28515625" style="5" customWidth="1"/>
    <col min="2083" max="2083" width="0" style="5" hidden="1" customWidth="1"/>
    <col min="2084" max="2084" width="3.7109375" style="5" customWidth="1"/>
    <col min="2085" max="2085" width="11.140625" style="5" bestFit="1" customWidth="1"/>
    <col min="2086" max="2087" width="10.5703125" style="5"/>
    <col min="2088" max="2088" width="11.140625" style="5" customWidth="1"/>
    <col min="2089" max="2318" width="10.5703125" style="5"/>
    <col min="2319" max="2326" width="0" style="5" hidden="1" customWidth="1"/>
    <col min="2327" max="2327" width="3.7109375" style="5" customWidth="1"/>
    <col min="2328" max="2328" width="3.85546875" style="5" customWidth="1"/>
    <col min="2329" max="2329" width="3.7109375" style="5" customWidth="1"/>
    <col min="2330" max="2330" width="12.7109375" style="5" customWidth="1"/>
    <col min="2331" max="2331" width="52.7109375" style="5" customWidth="1"/>
    <col min="2332" max="2335" width="0" style="5" hidden="1" customWidth="1"/>
    <col min="2336" max="2336" width="12.28515625" style="5" customWidth="1"/>
    <col min="2337" max="2337" width="6.42578125" style="5" customWidth="1"/>
    <col min="2338" max="2338" width="12.28515625" style="5" customWidth="1"/>
    <col min="2339" max="2339" width="0" style="5" hidden="1" customWidth="1"/>
    <col min="2340" max="2340" width="3.7109375" style="5" customWidth="1"/>
    <col min="2341" max="2341" width="11.140625" style="5" bestFit="1" customWidth="1"/>
    <col min="2342" max="2343" width="10.5703125" style="5"/>
    <col min="2344" max="2344" width="11.140625" style="5" customWidth="1"/>
    <col min="2345" max="2574" width="10.5703125" style="5"/>
    <col min="2575" max="2582" width="0" style="5" hidden="1" customWidth="1"/>
    <col min="2583" max="2583" width="3.7109375" style="5" customWidth="1"/>
    <col min="2584" max="2584" width="3.85546875" style="5" customWidth="1"/>
    <col min="2585" max="2585" width="3.7109375" style="5" customWidth="1"/>
    <col min="2586" max="2586" width="12.7109375" style="5" customWidth="1"/>
    <col min="2587" max="2587" width="52.7109375" style="5" customWidth="1"/>
    <col min="2588" max="2591" width="0" style="5" hidden="1" customWidth="1"/>
    <col min="2592" max="2592" width="12.28515625" style="5" customWidth="1"/>
    <col min="2593" max="2593" width="6.42578125" style="5" customWidth="1"/>
    <col min="2594" max="2594" width="12.28515625" style="5" customWidth="1"/>
    <col min="2595" max="2595" width="0" style="5" hidden="1" customWidth="1"/>
    <col min="2596" max="2596" width="3.7109375" style="5" customWidth="1"/>
    <col min="2597" max="2597" width="11.140625" style="5" bestFit="1" customWidth="1"/>
    <col min="2598" max="2599" width="10.5703125" style="5"/>
    <col min="2600" max="2600" width="11.140625" style="5" customWidth="1"/>
    <col min="2601" max="2830" width="10.5703125" style="5"/>
    <col min="2831" max="2838" width="0" style="5" hidden="1" customWidth="1"/>
    <col min="2839" max="2839" width="3.7109375" style="5" customWidth="1"/>
    <col min="2840" max="2840" width="3.85546875" style="5" customWidth="1"/>
    <col min="2841" max="2841" width="3.7109375" style="5" customWidth="1"/>
    <col min="2842" max="2842" width="12.7109375" style="5" customWidth="1"/>
    <col min="2843" max="2843" width="52.7109375" style="5" customWidth="1"/>
    <col min="2844" max="2847" width="0" style="5" hidden="1" customWidth="1"/>
    <col min="2848" max="2848" width="12.28515625" style="5" customWidth="1"/>
    <col min="2849" max="2849" width="6.42578125" style="5" customWidth="1"/>
    <col min="2850" max="2850" width="12.28515625" style="5" customWidth="1"/>
    <col min="2851" max="2851" width="0" style="5" hidden="1" customWidth="1"/>
    <col min="2852" max="2852" width="3.7109375" style="5" customWidth="1"/>
    <col min="2853" max="2853" width="11.140625" style="5" bestFit="1" customWidth="1"/>
    <col min="2854" max="2855" width="10.5703125" style="5"/>
    <col min="2856" max="2856" width="11.140625" style="5" customWidth="1"/>
    <col min="2857" max="3086" width="10.5703125" style="5"/>
    <col min="3087" max="3094" width="0" style="5" hidden="1" customWidth="1"/>
    <col min="3095" max="3095" width="3.7109375" style="5" customWidth="1"/>
    <col min="3096" max="3096" width="3.85546875" style="5" customWidth="1"/>
    <col min="3097" max="3097" width="3.7109375" style="5" customWidth="1"/>
    <col min="3098" max="3098" width="12.7109375" style="5" customWidth="1"/>
    <col min="3099" max="3099" width="52.7109375" style="5" customWidth="1"/>
    <col min="3100" max="3103" width="0" style="5" hidden="1" customWidth="1"/>
    <col min="3104" max="3104" width="12.28515625" style="5" customWidth="1"/>
    <col min="3105" max="3105" width="6.42578125" style="5" customWidth="1"/>
    <col min="3106" max="3106" width="12.28515625" style="5" customWidth="1"/>
    <col min="3107" max="3107" width="0" style="5" hidden="1" customWidth="1"/>
    <col min="3108" max="3108" width="3.7109375" style="5" customWidth="1"/>
    <col min="3109" max="3109" width="11.140625" style="5" bestFit="1" customWidth="1"/>
    <col min="3110" max="3111" width="10.5703125" style="5"/>
    <col min="3112" max="3112" width="11.140625" style="5" customWidth="1"/>
    <col min="3113" max="3342" width="10.5703125" style="5"/>
    <col min="3343" max="3350" width="0" style="5" hidden="1" customWidth="1"/>
    <col min="3351" max="3351" width="3.7109375" style="5" customWidth="1"/>
    <col min="3352" max="3352" width="3.85546875" style="5" customWidth="1"/>
    <col min="3353" max="3353" width="3.7109375" style="5" customWidth="1"/>
    <col min="3354" max="3354" width="12.7109375" style="5" customWidth="1"/>
    <col min="3355" max="3355" width="52.7109375" style="5" customWidth="1"/>
    <col min="3356" max="3359" width="0" style="5" hidden="1" customWidth="1"/>
    <col min="3360" max="3360" width="12.28515625" style="5" customWidth="1"/>
    <col min="3361" max="3361" width="6.42578125" style="5" customWidth="1"/>
    <col min="3362" max="3362" width="12.28515625" style="5" customWidth="1"/>
    <col min="3363" max="3363" width="0" style="5" hidden="1" customWidth="1"/>
    <col min="3364" max="3364" width="3.7109375" style="5" customWidth="1"/>
    <col min="3365" max="3365" width="11.140625" style="5" bestFit="1" customWidth="1"/>
    <col min="3366" max="3367" width="10.5703125" style="5"/>
    <col min="3368" max="3368" width="11.140625" style="5" customWidth="1"/>
    <col min="3369" max="3598" width="10.5703125" style="5"/>
    <col min="3599" max="3606" width="0" style="5" hidden="1" customWidth="1"/>
    <col min="3607" max="3607" width="3.7109375" style="5" customWidth="1"/>
    <col min="3608" max="3608" width="3.85546875" style="5" customWidth="1"/>
    <col min="3609" max="3609" width="3.7109375" style="5" customWidth="1"/>
    <col min="3610" max="3610" width="12.7109375" style="5" customWidth="1"/>
    <col min="3611" max="3611" width="52.7109375" style="5" customWidth="1"/>
    <col min="3612" max="3615" width="0" style="5" hidden="1" customWidth="1"/>
    <col min="3616" max="3616" width="12.28515625" style="5" customWidth="1"/>
    <col min="3617" max="3617" width="6.42578125" style="5" customWidth="1"/>
    <col min="3618" max="3618" width="12.28515625" style="5" customWidth="1"/>
    <col min="3619" max="3619" width="0" style="5" hidden="1" customWidth="1"/>
    <col min="3620" max="3620" width="3.7109375" style="5" customWidth="1"/>
    <col min="3621" max="3621" width="11.140625" style="5" bestFit="1" customWidth="1"/>
    <col min="3622" max="3623" width="10.5703125" style="5"/>
    <col min="3624" max="3624" width="11.140625" style="5" customWidth="1"/>
    <col min="3625" max="3854" width="10.5703125" style="5"/>
    <col min="3855" max="3862" width="0" style="5" hidden="1" customWidth="1"/>
    <col min="3863" max="3863" width="3.7109375" style="5" customWidth="1"/>
    <col min="3864" max="3864" width="3.85546875" style="5" customWidth="1"/>
    <col min="3865" max="3865" width="3.7109375" style="5" customWidth="1"/>
    <col min="3866" max="3866" width="12.7109375" style="5" customWidth="1"/>
    <col min="3867" max="3867" width="52.7109375" style="5" customWidth="1"/>
    <col min="3868" max="3871" width="0" style="5" hidden="1" customWidth="1"/>
    <col min="3872" max="3872" width="12.28515625" style="5" customWidth="1"/>
    <col min="3873" max="3873" width="6.42578125" style="5" customWidth="1"/>
    <col min="3874" max="3874" width="12.28515625" style="5" customWidth="1"/>
    <col min="3875" max="3875" width="0" style="5" hidden="1" customWidth="1"/>
    <col min="3876" max="3876" width="3.7109375" style="5" customWidth="1"/>
    <col min="3877" max="3877" width="11.140625" style="5" bestFit="1" customWidth="1"/>
    <col min="3878" max="3879" width="10.5703125" style="5"/>
    <col min="3880" max="3880" width="11.140625" style="5" customWidth="1"/>
    <col min="3881" max="4110" width="10.5703125" style="5"/>
    <col min="4111" max="4118" width="0" style="5" hidden="1" customWidth="1"/>
    <col min="4119" max="4119" width="3.7109375" style="5" customWidth="1"/>
    <col min="4120" max="4120" width="3.85546875" style="5" customWidth="1"/>
    <col min="4121" max="4121" width="3.7109375" style="5" customWidth="1"/>
    <col min="4122" max="4122" width="12.7109375" style="5" customWidth="1"/>
    <col min="4123" max="4123" width="52.7109375" style="5" customWidth="1"/>
    <col min="4124" max="4127" width="0" style="5" hidden="1" customWidth="1"/>
    <col min="4128" max="4128" width="12.28515625" style="5" customWidth="1"/>
    <col min="4129" max="4129" width="6.42578125" style="5" customWidth="1"/>
    <col min="4130" max="4130" width="12.28515625" style="5" customWidth="1"/>
    <col min="4131" max="4131" width="0" style="5" hidden="1" customWidth="1"/>
    <col min="4132" max="4132" width="3.7109375" style="5" customWidth="1"/>
    <col min="4133" max="4133" width="11.140625" style="5" bestFit="1" customWidth="1"/>
    <col min="4134" max="4135" width="10.5703125" style="5"/>
    <col min="4136" max="4136" width="11.140625" style="5" customWidth="1"/>
    <col min="4137" max="4366" width="10.5703125" style="5"/>
    <col min="4367" max="4374" width="0" style="5" hidden="1" customWidth="1"/>
    <col min="4375" max="4375" width="3.7109375" style="5" customWidth="1"/>
    <col min="4376" max="4376" width="3.85546875" style="5" customWidth="1"/>
    <col min="4377" max="4377" width="3.7109375" style="5" customWidth="1"/>
    <col min="4378" max="4378" width="12.7109375" style="5" customWidth="1"/>
    <col min="4379" max="4379" width="52.7109375" style="5" customWidth="1"/>
    <col min="4380" max="4383" width="0" style="5" hidden="1" customWidth="1"/>
    <col min="4384" max="4384" width="12.28515625" style="5" customWidth="1"/>
    <col min="4385" max="4385" width="6.42578125" style="5" customWidth="1"/>
    <col min="4386" max="4386" width="12.28515625" style="5" customWidth="1"/>
    <col min="4387" max="4387" width="0" style="5" hidden="1" customWidth="1"/>
    <col min="4388" max="4388" width="3.7109375" style="5" customWidth="1"/>
    <col min="4389" max="4389" width="11.140625" style="5" bestFit="1" customWidth="1"/>
    <col min="4390" max="4391" width="10.5703125" style="5"/>
    <col min="4392" max="4392" width="11.140625" style="5" customWidth="1"/>
    <col min="4393" max="4622" width="10.5703125" style="5"/>
    <col min="4623" max="4630" width="0" style="5" hidden="1" customWidth="1"/>
    <col min="4631" max="4631" width="3.7109375" style="5" customWidth="1"/>
    <col min="4632" max="4632" width="3.85546875" style="5" customWidth="1"/>
    <col min="4633" max="4633" width="3.7109375" style="5" customWidth="1"/>
    <col min="4634" max="4634" width="12.7109375" style="5" customWidth="1"/>
    <col min="4635" max="4635" width="52.7109375" style="5" customWidth="1"/>
    <col min="4636" max="4639" width="0" style="5" hidden="1" customWidth="1"/>
    <col min="4640" max="4640" width="12.28515625" style="5" customWidth="1"/>
    <col min="4641" max="4641" width="6.42578125" style="5" customWidth="1"/>
    <col min="4642" max="4642" width="12.28515625" style="5" customWidth="1"/>
    <col min="4643" max="4643" width="0" style="5" hidden="1" customWidth="1"/>
    <col min="4644" max="4644" width="3.7109375" style="5" customWidth="1"/>
    <col min="4645" max="4645" width="11.140625" style="5" bestFit="1" customWidth="1"/>
    <col min="4646" max="4647" width="10.5703125" style="5"/>
    <col min="4648" max="4648" width="11.140625" style="5" customWidth="1"/>
    <col min="4649" max="4878" width="10.5703125" style="5"/>
    <col min="4879" max="4886" width="0" style="5" hidden="1" customWidth="1"/>
    <col min="4887" max="4887" width="3.7109375" style="5" customWidth="1"/>
    <col min="4888" max="4888" width="3.85546875" style="5" customWidth="1"/>
    <col min="4889" max="4889" width="3.7109375" style="5" customWidth="1"/>
    <col min="4890" max="4890" width="12.7109375" style="5" customWidth="1"/>
    <col min="4891" max="4891" width="52.7109375" style="5" customWidth="1"/>
    <col min="4892" max="4895" width="0" style="5" hidden="1" customWidth="1"/>
    <col min="4896" max="4896" width="12.28515625" style="5" customWidth="1"/>
    <col min="4897" max="4897" width="6.42578125" style="5" customWidth="1"/>
    <col min="4898" max="4898" width="12.28515625" style="5" customWidth="1"/>
    <col min="4899" max="4899" width="0" style="5" hidden="1" customWidth="1"/>
    <col min="4900" max="4900" width="3.7109375" style="5" customWidth="1"/>
    <col min="4901" max="4901" width="11.140625" style="5" bestFit="1" customWidth="1"/>
    <col min="4902" max="4903" width="10.5703125" style="5"/>
    <col min="4904" max="4904" width="11.140625" style="5" customWidth="1"/>
    <col min="4905" max="5134" width="10.5703125" style="5"/>
    <col min="5135" max="5142" width="0" style="5" hidden="1" customWidth="1"/>
    <col min="5143" max="5143" width="3.7109375" style="5" customWidth="1"/>
    <col min="5144" max="5144" width="3.85546875" style="5" customWidth="1"/>
    <col min="5145" max="5145" width="3.7109375" style="5" customWidth="1"/>
    <col min="5146" max="5146" width="12.7109375" style="5" customWidth="1"/>
    <col min="5147" max="5147" width="52.7109375" style="5" customWidth="1"/>
    <col min="5148" max="5151" width="0" style="5" hidden="1" customWidth="1"/>
    <col min="5152" max="5152" width="12.28515625" style="5" customWidth="1"/>
    <col min="5153" max="5153" width="6.42578125" style="5" customWidth="1"/>
    <col min="5154" max="5154" width="12.28515625" style="5" customWidth="1"/>
    <col min="5155" max="5155" width="0" style="5" hidden="1" customWidth="1"/>
    <col min="5156" max="5156" width="3.7109375" style="5" customWidth="1"/>
    <col min="5157" max="5157" width="11.140625" style="5" bestFit="1" customWidth="1"/>
    <col min="5158" max="5159" width="10.5703125" style="5"/>
    <col min="5160" max="5160" width="11.140625" style="5" customWidth="1"/>
    <col min="5161" max="5390" width="10.5703125" style="5"/>
    <col min="5391" max="5398" width="0" style="5" hidden="1" customWidth="1"/>
    <col min="5399" max="5399" width="3.7109375" style="5" customWidth="1"/>
    <col min="5400" max="5400" width="3.85546875" style="5" customWidth="1"/>
    <col min="5401" max="5401" width="3.7109375" style="5" customWidth="1"/>
    <col min="5402" max="5402" width="12.7109375" style="5" customWidth="1"/>
    <col min="5403" max="5403" width="52.7109375" style="5" customWidth="1"/>
    <col min="5404" max="5407" width="0" style="5" hidden="1" customWidth="1"/>
    <col min="5408" max="5408" width="12.28515625" style="5" customWidth="1"/>
    <col min="5409" max="5409" width="6.42578125" style="5" customWidth="1"/>
    <col min="5410" max="5410" width="12.28515625" style="5" customWidth="1"/>
    <col min="5411" max="5411" width="0" style="5" hidden="1" customWidth="1"/>
    <col min="5412" max="5412" width="3.7109375" style="5" customWidth="1"/>
    <col min="5413" max="5413" width="11.140625" style="5" bestFit="1" customWidth="1"/>
    <col min="5414" max="5415" width="10.5703125" style="5"/>
    <col min="5416" max="5416" width="11.140625" style="5" customWidth="1"/>
    <col min="5417" max="5646" width="10.5703125" style="5"/>
    <col min="5647" max="5654" width="0" style="5" hidden="1" customWidth="1"/>
    <col min="5655" max="5655" width="3.7109375" style="5" customWidth="1"/>
    <col min="5656" max="5656" width="3.85546875" style="5" customWidth="1"/>
    <col min="5657" max="5657" width="3.7109375" style="5" customWidth="1"/>
    <col min="5658" max="5658" width="12.7109375" style="5" customWidth="1"/>
    <col min="5659" max="5659" width="52.7109375" style="5" customWidth="1"/>
    <col min="5660" max="5663" width="0" style="5" hidden="1" customWidth="1"/>
    <col min="5664" max="5664" width="12.28515625" style="5" customWidth="1"/>
    <col min="5665" max="5665" width="6.42578125" style="5" customWidth="1"/>
    <col min="5666" max="5666" width="12.28515625" style="5" customWidth="1"/>
    <col min="5667" max="5667" width="0" style="5" hidden="1" customWidth="1"/>
    <col min="5668" max="5668" width="3.7109375" style="5" customWidth="1"/>
    <col min="5669" max="5669" width="11.140625" style="5" bestFit="1" customWidth="1"/>
    <col min="5670" max="5671" width="10.5703125" style="5"/>
    <col min="5672" max="5672" width="11.140625" style="5" customWidth="1"/>
    <col min="5673" max="5902" width="10.5703125" style="5"/>
    <col min="5903" max="5910" width="0" style="5" hidden="1" customWidth="1"/>
    <col min="5911" max="5911" width="3.7109375" style="5" customWidth="1"/>
    <col min="5912" max="5912" width="3.85546875" style="5" customWidth="1"/>
    <col min="5913" max="5913" width="3.7109375" style="5" customWidth="1"/>
    <col min="5914" max="5914" width="12.7109375" style="5" customWidth="1"/>
    <col min="5915" max="5915" width="52.7109375" style="5" customWidth="1"/>
    <col min="5916" max="5919" width="0" style="5" hidden="1" customWidth="1"/>
    <col min="5920" max="5920" width="12.28515625" style="5" customWidth="1"/>
    <col min="5921" max="5921" width="6.42578125" style="5" customWidth="1"/>
    <col min="5922" max="5922" width="12.28515625" style="5" customWidth="1"/>
    <col min="5923" max="5923" width="0" style="5" hidden="1" customWidth="1"/>
    <col min="5924" max="5924" width="3.7109375" style="5" customWidth="1"/>
    <col min="5925" max="5925" width="11.140625" style="5" bestFit="1" customWidth="1"/>
    <col min="5926" max="5927" width="10.5703125" style="5"/>
    <col min="5928" max="5928" width="11.140625" style="5" customWidth="1"/>
    <col min="5929" max="6158" width="10.5703125" style="5"/>
    <col min="6159" max="6166" width="0" style="5" hidden="1" customWidth="1"/>
    <col min="6167" max="6167" width="3.7109375" style="5" customWidth="1"/>
    <col min="6168" max="6168" width="3.85546875" style="5" customWidth="1"/>
    <col min="6169" max="6169" width="3.7109375" style="5" customWidth="1"/>
    <col min="6170" max="6170" width="12.7109375" style="5" customWidth="1"/>
    <col min="6171" max="6171" width="52.7109375" style="5" customWidth="1"/>
    <col min="6172" max="6175" width="0" style="5" hidden="1" customWidth="1"/>
    <col min="6176" max="6176" width="12.28515625" style="5" customWidth="1"/>
    <col min="6177" max="6177" width="6.42578125" style="5" customWidth="1"/>
    <col min="6178" max="6178" width="12.28515625" style="5" customWidth="1"/>
    <col min="6179" max="6179" width="0" style="5" hidden="1" customWidth="1"/>
    <col min="6180" max="6180" width="3.7109375" style="5" customWidth="1"/>
    <col min="6181" max="6181" width="11.140625" style="5" bestFit="1" customWidth="1"/>
    <col min="6182" max="6183" width="10.5703125" style="5"/>
    <col min="6184" max="6184" width="11.140625" style="5" customWidth="1"/>
    <col min="6185" max="6414" width="10.5703125" style="5"/>
    <col min="6415" max="6422" width="0" style="5" hidden="1" customWidth="1"/>
    <col min="6423" max="6423" width="3.7109375" style="5" customWidth="1"/>
    <col min="6424" max="6424" width="3.85546875" style="5" customWidth="1"/>
    <col min="6425" max="6425" width="3.7109375" style="5" customWidth="1"/>
    <col min="6426" max="6426" width="12.7109375" style="5" customWidth="1"/>
    <col min="6427" max="6427" width="52.7109375" style="5" customWidth="1"/>
    <col min="6428" max="6431" width="0" style="5" hidden="1" customWidth="1"/>
    <col min="6432" max="6432" width="12.28515625" style="5" customWidth="1"/>
    <col min="6433" max="6433" width="6.42578125" style="5" customWidth="1"/>
    <col min="6434" max="6434" width="12.28515625" style="5" customWidth="1"/>
    <col min="6435" max="6435" width="0" style="5" hidden="1" customWidth="1"/>
    <col min="6436" max="6436" width="3.7109375" style="5" customWidth="1"/>
    <col min="6437" max="6437" width="11.140625" style="5" bestFit="1" customWidth="1"/>
    <col min="6438" max="6439" width="10.5703125" style="5"/>
    <col min="6440" max="6440" width="11.140625" style="5" customWidth="1"/>
    <col min="6441" max="6670" width="10.5703125" style="5"/>
    <col min="6671" max="6678" width="0" style="5" hidden="1" customWidth="1"/>
    <col min="6679" max="6679" width="3.7109375" style="5" customWidth="1"/>
    <col min="6680" max="6680" width="3.85546875" style="5" customWidth="1"/>
    <col min="6681" max="6681" width="3.7109375" style="5" customWidth="1"/>
    <col min="6682" max="6682" width="12.7109375" style="5" customWidth="1"/>
    <col min="6683" max="6683" width="52.7109375" style="5" customWidth="1"/>
    <col min="6684" max="6687" width="0" style="5" hidden="1" customWidth="1"/>
    <col min="6688" max="6688" width="12.28515625" style="5" customWidth="1"/>
    <col min="6689" max="6689" width="6.42578125" style="5" customWidth="1"/>
    <col min="6690" max="6690" width="12.28515625" style="5" customWidth="1"/>
    <col min="6691" max="6691" width="0" style="5" hidden="1" customWidth="1"/>
    <col min="6692" max="6692" width="3.7109375" style="5" customWidth="1"/>
    <col min="6693" max="6693" width="11.140625" style="5" bestFit="1" customWidth="1"/>
    <col min="6694" max="6695" width="10.5703125" style="5"/>
    <col min="6696" max="6696" width="11.140625" style="5" customWidth="1"/>
    <col min="6697" max="6926" width="10.5703125" style="5"/>
    <col min="6927" max="6934" width="0" style="5" hidden="1" customWidth="1"/>
    <col min="6935" max="6935" width="3.7109375" style="5" customWidth="1"/>
    <col min="6936" max="6936" width="3.85546875" style="5" customWidth="1"/>
    <col min="6937" max="6937" width="3.7109375" style="5" customWidth="1"/>
    <col min="6938" max="6938" width="12.7109375" style="5" customWidth="1"/>
    <col min="6939" max="6939" width="52.7109375" style="5" customWidth="1"/>
    <col min="6940" max="6943" width="0" style="5" hidden="1" customWidth="1"/>
    <col min="6944" max="6944" width="12.28515625" style="5" customWidth="1"/>
    <col min="6945" max="6945" width="6.42578125" style="5" customWidth="1"/>
    <col min="6946" max="6946" width="12.28515625" style="5" customWidth="1"/>
    <col min="6947" max="6947" width="0" style="5" hidden="1" customWidth="1"/>
    <col min="6948" max="6948" width="3.7109375" style="5" customWidth="1"/>
    <col min="6949" max="6949" width="11.140625" style="5" bestFit="1" customWidth="1"/>
    <col min="6950" max="6951" width="10.5703125" style="5"/>
    <col min="6952" max="6952" width="11.140625" style="5" customWidth="1"/>
    <col min="6953" max="7182" width="10.5703125" style="5"/>
    <col min="7183" max="7190" width="0" style="5" hidden="1" customWidth="1"/>
    <col min="7191" max="7191" width="3.7109375" style="5" customWidth="1"/>
    <col min="7192" max="7192" width="3.85546875" style="5" customWidth="1"/>
    <col min="7193" max="7193" width="3.7109375" style="5" customWidth="1"/>
    <col min="7194" max="7194" width="12.7109375" style="5" customWidth="1"/>
    <col min="7195" max="7195" width="52.7109375" style="5" customWidth="1"/>
    <col min="7196" max="7199" width="0" style="5" hidden="1" customWidth="1"/>
    <col min="7200" max="7200" width="12.28515625" style="5" customWidth="1"/>
    <col min="7201" max="7201" width="6.42578125" style="5" customWidth="1"/>
    <col min="7202" max="7202" width="12.28515625" style="5" customWidth="1"/>
    <col min="7203" max="7203" width="0" style="5" hidden="1" customWidth="1"/>
    <col min="7204" max="7204" width="3.7109375" style="5" customWidth="1"/>
    <col min="7205" max="7205" width="11.140625" style="5" bestFit="1" customWidth="1"/>
    <col min="7206" max="7207" width="10.5703125" style="5"/>
    <col min="7208" max="7208" width="11.140625" style="5" customWidth="1"/>
    <col min="7209" max="7438" width="10.5703125" style="5"/>
    <col min="7439" max="7446" width="0" style="5" hidden="1" customWidth="1"/>
    <col min="7447" max="7447" width="3.7109375" style="5" customWidth="1"/>
    <col min="7448" max="7448" width="3.85546875" style="5" customWidth="1"/>
    <col min="7449" max="7449" width="3.7109375" style="5" customWidth="1"/>
    <col min="7450" max="7450" width="12.7109375" style="5" customWidth="1"/>
    <col min="7451" max="7451" width="52.7109375" style="5" customWidth="1"/>
    <col min="7452" max="7455" width="0" style="5" hidden="1" customWidth="1"/>
    <col min="7456" max="7456" width="12.28515625" style="5" customWidth="1"/>
    <col min="7457" max="7457" width="6.42578125" style="5" customWidth="1"/>
    <col min="7458" max="7458" width="12.28515625" style="5" customWidth="1"/>
    <col min="7459" max="7459" width="0" style="5" hidden="1" customWidth="1"/>
    <col min="7460" max="7460" width="3.7109375" style="5" customWidth="1"/>
    <col min="7461" max="7461" width="11.140625" style="5" bestFit="1" customWidth="1"/>
    <col min="7462" max="7463" width="10.5703125" style="5"/>
    <col min="7464" max="7464" width="11.140625" style="5" customWidth="1"/>
    <col min="7465" max="7694" width="10.5703125" style="5"/>
    <col min="7695" max="7702" width="0" style="5" hidden="1" customWidth="1"/>
    <col min="7703" max="7703" width="3.7109375" style="5" customWidth="1"/>
    <col min="7704" max="7704" width="3.85546875" style="5" customWidth="1"/>
    <col min="7705" max="7705" width="3.7109375" style="5" customWidth="1"/>
    <col min="7706" max="7706" width="12.7109375" style="5" customWidth="1"/>
    <col min="7707" max="7707" width="52.7109375" style="5" customWidth="1"/>
    <col min="7708" max="7711" width="0" style="5" hidden="1" customWidth="1"/>
    <col min="7712" max="7712" width="12.28515625" style="5" customWidth="1"/>
    <col min="7713" max="7713" width="6.42578125" style="5" customWidth="1"/>
    <col min="7714" max="7714" width="12.28515625" style="5" customWidth="1"/>
    <col min="7715" max="7715" width="0" style="5" hidden="1" customWidth="1"/>
    <col min="7716" max="7716" width="3.7109375" style="5" customWidth="1"/>
    <col min="7717" max="7717" width="11.140625" style="5" bestFit="1" customWidth="1"/>
    <col min="7718" max="7719" width="10.5703125" style="5"/>
    <col min="7720" max="7720" width="11.140625" style="5" customWidth="1"/>
    <col min="7721" max="7950" width="10.5703125" style="5"/>
    <col min="7951" max="7958" width="0" style="5" hidden="1" customWidth="1"/>
    <col min="7959" max="7959" width="3.7109375" style="5" customWidth="1"/>
    <col min="7960" max="7960" width="3.85546875" style="5" customWidth="1"/>
    <col min="7961" max="7961" width="3.7109375" style="5" customWidth="1"/>
    <col min="7962" max="7962" width="12.7109375" style="5" customWidth="1"/>
    <col min="7963" max="7963" width="52.7109375" style="5" customWidth="1"/>
    <col min="7964" max="7967" width="0" style="5" hidden="1" customWidth="1"/>
    <col min="7968" max="7968" width="12.28515625" style="5" customWidth="1"/>
    <col min="7969" max="7969" width="6.42578125" style="5" customWidth="1"/>
    <col min="7970" max="7970" width="12.28515625" style="5" customWidth="1"/>
    <col min="7971" max="7971" width="0" style="5" hidden="1" customWidth="1"/>
    <col min="7972" max="7972" width="3.7109375" style="5" customWidth="1"/>
    <col min="7973" max="7973" width="11.140625" style="5" bestFit="1" customWidth="1"/>
    <col min="7974" max="7975" width="10.5703125" style="5"/>
    <col min="7976" max="7976" width="11.140625" style="5" customWidth="1"/>
    <col min="7977" max="8206" width="10.5703125" style="5"/>
    <col min="8207" max="8214" width="0" style="5" hidden="1" customWidth="1"/>
    <col min="8215" max="8215" width="3.7109375" style="5" customWidth="1"/>
    <col min="8216" max="8216" width="3.85546875" style="5" customWidth="1"/>
    <col min="8217" max="8217" width="3.7109375" style="5" customWidth="1"/>
    <col min="8218" max="8218" width="12.7109375" style="5" customWidth="1"/>
    <col min="8219" max="8219" width="52.7109375" style="5" customWidth="1"/>
    <col min="8220" max="8223" width="0" style="5" hidden="1" customWidth="1"/>
    <col min="8224" max="8224" width="12.28515625" style="5" customWidth="1"/>
    <col min="8225" max="8225" width="6.42578125" style="5" customWidth="1"/>
    <col min="8226" max="8226" width="12.28515625" style="5" customWidth="1"/>
    <col min="8227" max="8227" width="0" style="5" hidden="1" customWidth="1"/>
    <col min="8228" max="8228" width="3.7109375" style="5" customWidth="1"/>
    <col min="8229" max="8229" width="11.140625" style="5" bestFit="1" customWidth="1"/>
    <col min="8230" max="8231" width="10.5703125" style="5"/>
    <col min="8232" max="8232" width="11.140625" style="5" customWidth="1"/>
    <col min="8233" max="8462" width="10.5703125" style="5"/>
    <col min="8463" max="8470" width="0" style="5" hidden="1" customWidth="1"/>
    <col min="8471" max="8471" width="3.7109375" style="5" customWidth="1"/>
    <col min="8472" max="8472" width="3.85546875" style="5" customWidth="1"/>
    <col min="8473" max="8473" width="3.7109375" style="5" customWidth="1"/>
    <col min="8474" max="8474" width="12.7109375" style="5" customWidth="1"/>
    <col min="8475" max="8475" width="52.7109375" style="5" customWidth="1"/>
    <col min="8476" max="8479" width="0" style="5" hidden="1" customWidth="1"/>
    <col min="8480" max="8480" width="12.28515625" style="5" customWidth="1"/>
    <col min="8481" max="8481" width="6.42578125" style="5" customWidth="1"/>
    <col min="8482" max="8482" width="12.28515625" style="5" customWidth="1"/>
    <col min="8483" max="8483" width="0" style="5" hidden="1" customWidth="1"/>
    <col min="8484" max="8484" width="3.7109375" style="5" customWidth="1"/>
    <col min="8485" max="8485" width="11.140625" style="5" bestFit="1" customWidth="1"/>
    <col min="8486" max="8487" width="10.5703125" style="5"/>
    <col min="8488" max="8488" width="11.140625" style="5" customWidth="1"/>
    <col min="8489" max="8718" width="10.5703125" style="5"/>
    <col min="8719" max="8726" width="0" style="5" hidden="1" customWidth="1"/>
    <col min="8727" max="8727" width="3.7109375" style="5" customWidth="1"/>
    <col min="8728" max="8728" width="3.85546875" style="5" customWidth="1"/>
    <col min="8729" max="8729" width="3.7109375" style="5" customWidth="1"/>
    <col min="8730" max="8730" width="12.7109375" style="5" customWidth="1"/>
    <col min="8731" max="8731" width="52.7109375" style="5" customWidth="1"/>
    <col min="8732" max="8735" width="0" style="5" hidden="1" customWidth="1"/>
    <col min="8736" max="8736" width="12.28515625" style="5" customWidth="1"/>
    <col min="8737" max="8737" width="6.42578125" style="5" customWidth="1"/>
    <col min="8738" max="8738" width="12.28515625" style="5" customWidth="1"/>
    <col min="8739" max="8739" width="0" style="5" hidden="1" customWidth="1"/>
    <col min="8740" max="8740" width="3.7109375" style="5" customWidth="1"/>
    <col min="8741" max="8741" width="11.140625" style="5" bestFit="1" customWidth="1"/>
    <col min="8742" max="8743" width="10.5703125" style="5"/>
    <col min="8744" max="8744" width="11.140625" style="5" customWidth="1"/>
    <col min="8745" max="8974" width="10.5703125" style="5"/>
    <col min="8975" max="8982" width="0" style="5" hidden="1" customWidth="1"/>
    <col min="8983" max="8983" width="3.7109375" style="5" customWidth="1"/>
    <col min="8984" max="8984" width="3.85546875" style="5" customWidth="1"/>
    <col min="8985" max="8985" width="3.7109375" style="5" customWidth="1"/>
    <col min="8986" max="8986" width="12.7109375" style="5" customWidth="1"/>
    <col min="8987" max="8987" width="52.7109375" style="5" customWidth="1"/>
    <col min="8988" max="8991" width="0" style="5" hidden="1" customWidth="1"/>
    <col min="8992" max="8992" width="12.28515625" style="5" customWidth="1"/>
    <col min="8993" max="8993" width="6.42578125" style="5" customWidth="1"/>
    <col min="8994" max="8994" width="12.28515625" style="5" customWidth="1"/>
    <col min="8995" max="8995" width="0" style="5" hidden="1" customWidth="1"/>
    <col min="8996" max="8996" width="3.7109375" style="5" customWidth="1"/>
    <col min="8997" max="8997" width="11.140625" style="5" bestFit="1" customWidth="1"/>
    <col min="8998" max="8999" width="10.5703125" style="5"/>
    <col min="9000" max="9000" width="11.140625" style="5" customWidth="1"/>
    <col min="9001" max="9230" width="10.5703125" style="5"/>
    <col min="9231" max="9238" width="0" style="5" hidden="1" customWidth="1"/>
    <col min="9239" max="9239" width="3.7109375" style="5" customWidth="1"/>
    <col min="9240" max="9240" width="3.85546875" style="5" customWidth="1"/>
    <col min="9241" max="9241" width="3.7109375" style="5" customWidth="1"/>
    <col min="9242" max="9242" width="12.7109375" style="5" customWidth="1"/>
    <col min="9243" max="9243" width="52.7109375" style="5" customWidth="1"/>
    <col min="9244" max="9247" width="0" style="5" hidden="1" customWidth="1"/>
    <col min="9248" max="9248" width="12.28515625" style="5" customWidth="1"/>
    <col min="9249" max="9249" width="6.42578125" style="5" customWidth="1"/>
    <col min="9250" max="9250" width="12.28515625" style="5" customWidth="1"/>
    <col min="9251" max="9251" width="0" style="5" hidden="1" customWidth="1"/>
    <col min="9252" max="9252" width="3.7109375" style="5" customWidth="1"/>
    <col min="9253" max="9253" width="11.140625" style="5" bestFit="1" customWidth="1"/>
    <col min="9254" max="9255" width="10.5703125" style="5"/>
    <col min="9256" max="9256" width="11.140625" style="5" customWidth="1"/>
    <col min="9257" max="9486" width="10.5703125" style="5"/>
    <col min="9487" max="9494" width="0" style="5" hidden="1" customWidth="1"/>
    <col min="9495" max="9495" width="3.7109375" style="5" customWidth="1"/>
    <col min="9496" max="9496" width="3.85546875" style="5" customWidth="1"/>
    <col min="9497" max="9497" width="3.7109375" style="5" customWidth="1"/>
    <col min="9498" max="9498" width="12.7109375" style="5" customWidth="1"/>
    <col min="9499" max="9499" width="52.7109375" style="5" customWidth="1"/>
    <col min="9500" max="9503" width="0" style="5" hidden="1" customWidth="1"/>
    <col min="9504" max="9504" width="12.28515625" style="5" customWidth="1"/>
    <col min="9505" max="9505" width="6.42578125" style="5" customWidth="1"/>
    <col min="9506" max="9506" width="12.28515625" style="5" customWidth="1"/>
    <col min="9507" max="9507" width="0" style="5" hidden="1" customWidth="1"/>
    <col min="9508" max="9508" width="3.7109375" style="5" customWidth="1"/>
    <col min="9509" max="9509" width="11.140625" style="5" bestFit="1" customWidth="1"/>
    <col min="9510" max="9511" width="10.5703125" style="5"/>
    <col min="9512" max="9512" width="11.140625" style="5" customWidth="1"/>
    <col min="9513" max="9742" width="10.5703125" style="5"/>
    <col min="9743" max="9750" width="0" style="5" hidden="1" customWidth="1"/>
    <col min="9751" max="9751" width="3.7109375" style="5" customWidth="1"/>
    <col min="9752" max="9752" width="3.85546875" style="5" customWidth="1"/>
    <col min="9753" max="9753" width="3.7109375" style="5" customWidth="1"/>
    <col min="9754" max="9754" width="12.7109375" style="5" customWidth="1"/>
    <col min="9755" max="9755" width="52.7109375" style="5" customWidth="1"/>
    <col min="9756" max="9759" width="0" style="5" hidden="1" customWidth="1"/>
    <col min="9760" max="9760" width="12.28515625" style="5" customWidth="1"/>
    <col min="9761" max="9761" width="6.42578125" style="5" customWidth="1"/>
    <col min="9762" max="9762" width="12.28515625" style="5" customWidth="1"/>
    <col min="9763" max="9763" width="0" style="5" hidden="1" customWidth="1"/>
    <col min="9764" max="9764" width="3.7109375" style="5" customWidth="1"/>
    <col min="9765" max="9765" width="11.140625" style="5" bestFit="1" customWidth="1"/>
    <col min="9766" max="9767" width="10.5703125" style="5"/>
    <col min="9768" max="9768" width="11.140625" style="5" customWidth="1"/>
    <col min="9769" max="9998" width="10.5703125" style="5"/>
    <col min="9999" max="10006" width="0" style="5" hidden="1" customWidth="1"/>
    <col min="10007" max="10007" width="3.7109375" style="5" customWidth="1"/>
    <col min="10008" max="10008" width="3.85546875" style="5" customWidth="1"/>
    <col min="10009" max="10009" width="3.7109375" style="5" customWidth="1"/>
    <col min="10010" max="10010" width="12.7109375" style="5" customWidth="1"/>
    <col min="10011" max="10011" width="52.7109375" style="5" customWidth="1"/>
    <col min="10012" max="10015" width="0" style="5" hidden="1" customWidth="1"/>
    <col min="10016" max="10016" width="12.28515625" style="5" customWidth="1"/>
    <col min="10017" max="10017" width="6.42578125" style="5" customWidth="1"/>
    <col min="10018" max="10018" width="12.28515625" style="5" customWidth="1"/>
    <col min="10019" max="10019" width="0" style="5" hidden="1" customWidth="1"/>
    <col min="10020" max="10020" width="3.7109375" style="5" customWidth="1"/>
    <col min="10021" max="10021" width="11.140625" style="5" bestFit="1" customWidth="1"/>
    <col min="10022" max="10023" width="10.5703125" style="5"/>
    <col min="10024" max="10024" width="11.140625" style="5" customWidth="1"/>
    <col min="10025" max="10254" width="10.5703125" style="5"/>
    <col min="10255" max="10262" width="0" style="5" hidden="1" customWidth="1"/>
    <col min="10263" max="10263" width="3.7109375" style="5" customWidth="1"/>
    <col min="10264" max="10264" width="3.85546875" style="5" customWidth="1"/>
    <col min="10265" max="10265" width="3.7109375" style="5" customWidth="1"/>
    <col min="10266" max="10266" width="12.7109375" style="5" customWidth="1"/>
    <col min="10267" max="10267" width="52.7109375" style="5" customWidth="1"/>
    <col min="10268" max="10271" width="0" style="5" hidden="1" customWidth="1"/>
    <col min="10272" max="10272" width="12.28515625" style="5" customWidth="1"/>
    <col min="10273" max="10273" width="6.42578125" style="5" customWidth="1"/>
    <col min="10274" max="10274" width="12.28515625" style="5" customWidth="1"/>
    <col min="10275" max="10275" width="0" style="5" hidden="1" customWidth="1"/>
    <col min="10276" max="10276" width="3.7109375" style="5" customWidth="1"/>
    <col min="10277" max="10277" width="11.140625" style="5" bestFit="1" customWidth="1"/>
    <col min="10278" max="10279" width="10.5703125" style="5"/>
    <col min="10280" max="10280" width="11.140625" style="5" customWidth="1"/>
    <col min="10281" max="10510" width="10.5703125" style="5"/>
    <col min="10511" max="10518" width="0" style="5" hidden="1" customWidth="1"/>
    <col min="10519" max="10519" width="3.7109375" style="5" customWidth="1"/>
    <col min="10520" max="10520" width="3.85546875" style="5" customWidth="1"/>
    <col min="10521" max="10521" width="3.7109375" style="5" customWidth="1"/>
    <col min="10522" max="10522" width="12.7109375" style="5" customWidth="1"/>
    <col min="10523" max="10523" width="52.7109375" style="5" customWidth="1"/>
    <col min="10524" max="10527" width="0" style="5" hidden="1" customWidth="1"/>
    <col min="10528" max="10528" width="12.28515625" style="5" customWidth="1"/>
    <col min="10529" max="10529" width="6.42578125" style="5" customWidth="1"/>
    <col min="10530" max="10530" width="12.28515625" style="5" customWidth="1"/>
    <col min="10531" max="10531" width="0" style="5" hidden="1" customWidth="1"/>
    <col min="10532" max="10532" width="3.7109375" style="5" customWidth="1"/>
    <col min="10533" max="10533" width="11.140625" style="5" bestFit="1" customWidth="1"/>
    <col min="10534" max="10535" width="10.5703125" style="5"/>
    <col min="10536" max="10536" width="11.140625" style="5" customWidth="1"/>
    <col min="10537" max="10766" width="10.5703125" style="5"/>
    <col min="10767" max="10774" width="0" style="5" hidden="1" customWidth="1"/>
    <col min="10775" max="10775" width="3.7109375" style="5" customWidth="1"/>
    <col min="10776" max="10776" width="3.85546875" style="5" customWidth="1"/>
    <col min="10777" max="10777" width="3.7109375" style="5" customWidth="1"/>
    <col min="10778" max="10778" width="12.7109375" style="5" customWidth="1"/>
    <col min="10779" max="10779" width="52.7109375" style="5" customWidth="1"/>
    <col min="10780" max="10783" width="0" style="5" hidden="1" customWidth="1"/>
    <col min="10784" max="10784" width="12.28515625" style="5" customWidth="1"/>
    <col min="10785" max="10785" width="6.42578125" style="5" customWidth="1"/>
    <col min="10786" max="10786" width="12.28515625" style="5" customWidth="1"/>
    <col min="10787" max="10787" width="0" style="5" hidden="1" customWidth="1"/>
    <col min="10788" max="10788" width="3.7109375" style="5" customWidth="1"/>
    <col min="10789" max="10789" width="11.140625" style="5" bestFit="1" customWidth="1"/>
    <col min="10790" max="10791" width="10.5703125" style="5"/>
    <col min="10792" max="10792" width="11.140625" style="5" customWidth="1"/>
    <col min="10793" max="11022" width="10.5703125" style="5"/>
    <col min="11023" max="11030" width="0" style="5" hidden="1" customWidth="1"/>
    <col min="11031" max="11031" width="3.7109375" style="5" customWidth="1"/>
    <col min="11032" max="11032" width="3.85546875" style="5" customWidth="1"/>
    <col min="11033" max="11033" width="3.7109375" style="5" customWidth="1"/>
    <col min="11034" max="11034" width="12.7109375" style="5" customWidth="1"/>
    <col min="11035" max="11035" width="52.7109375" style="5" customWidth="1"/>
    <col min="11036" max="11039" width="0" style="5" hidden="1" customWidth="1"/>
    <col min="11040" max="11040" width="12.28515625" style="5" customWidth="1"/>
    <col min="11041" max="11041" width="6.42578125" style="5" customWidth="1"/>
    <col min="11042" max="11042" width="12.28515625" style="5" customWidth="1"/>
    <col min="11043" max="11043" width="0" style="5" hidden="1" customWidth="1"/>
    <col min="11044" max="11044" width="3.7109375" style="5" customWidth="1"/>
    <col min="11045" max="11045" width="11.140625" style="5" bestFit="1" customWidth="1"/>
    <col min="11046" max="11047" width="10.5703125" style="5"/>
    <col min="11048" max="11048" width="11.140625" style="5" customWidth="1"/>
    <col min="11049" max="11278" width="10.5703125" style="5"/>
    <col min="11279" max="11286" width="0" style="5" hidden="1" customWidth="1"/>
    <col min="11287" max="11287" width="3.7109375" style="5" customWidth="1"/>
    <col min="11288" max="11288" width="3.85546875" style="5" customWidth="1"/>
    <col min="11289" max="11289" width="3.7109375" style="5" customWidth="1"/>
    <col min="11290" max="11290" width="12.7109375" style="5" customWidth="1"/>
    <col min="11291" max="11291" width="52.7109375" style="5" customWidth="1"/>
    <col min="11292" max="11295" width="0" style="5" hidden="1" customWidth="1"/>
    <col min="11296" max="11296" width="12.28515625" style="5" customWidth="1"/>
    <col min="11297" max="11297" width="6.42578125" style="5" customWidth="1"/>
    <col min="11298" max="11298" width="12.28515625" style="5" customWidth="1"/>
    <col min="11299" max="11299" width="0" style="5" hidden="1" customWidth="1"/>
    <col min="11300" max="11300" width="3.7109375" style="5" customWidth="1"/>
    <col min="11301" max="11301" width="11.140625" style="5" bestFit="1" customWidth="1"/>
    <col min="11302" max="11303" width="10.5703125" style="5"/>
    <col min="11304" max="11304" width="11.140625" style="5" customWidth="1"/>
    <col min="11305" max="11534" width="10.5703125" style="5"/>
    <col min="11535" max="11542" width="0" style="5" hidden="1" customWidth="1"/>
    <col min="11543" max="11543" width="3.7109375" style="5" customWidth="1"/>
    <col min="11544" max="11544" width="3.85546875" style="5" customWidth="1"/>
    <col min="11545" max="11545" width="3.7109375" style="5" customWidth="1"/>
    <col min="11546" max="11546" width="12.7109375" style="5" customWidth="1"/>
    <col min="11547" max="11547" width="52.7109375" style="5" customWidth="1"/>
    <col min="11548" max="11551" width="0" style="5" hidden="1" customWidth="1"/>
    <col min="11552" max="11552" width="12.28515625" style="5" customWidth="1"/>
    <col min="11553" max="11553" width="6.42578125" style="5" customWidth="1"/>
    <col min="11554" max="11554" width="12.28515625" style="5" customWidth="1"/>
    <col min="11555" max="11555" width="0" style="5" hidden="1" customWidth="1"/>
    <col min="11556" max="11556" width="3.7109375" style="5" customWidth="1"/>
    <col min="11557" max="11557" width="11.140625" style="5" bestFit="1" customWidth="1"/>
    <col min="11558" max="11559" width="10.5703125" style="5"/>
    <col min="11560" max="11560" width="11.140625" style="5" customWidth="1"/>
    <col min="11561" max="11790" width="10.5703125" style="5"/>
    <col min="11791" max="11798" width="0" style="5" hidden="1" customWidth="1"/>
    <col min="11799" max="11799" width="3.7109375" style="5" customWidth="1"/>
    <col min="11800" max="11800" width="3.85546875" style="5" customWidth="1"/>
    <col min="11801" max="11801" width="3.7109375" style="5" customWidth="1"/>
    <col min="11802" max="11802" width="12.7109375" style="5" customWidth="1"/>
    <col min="11803" max="11803" width="52.7109375" style="5" customWidth="1"/>
    <col min="11804" max="11807" width="0" style="5" hidden="1" customWidth="1"/>
    <col min="11808" max="11808" width="12.28515625" style="5" customWidth="1"/>
    <col min="11809" max="11809" width="6.42578125" style="5" customWidth="1"/>
    <col min="11810" max="11810" width="12.28515625" style="5" customWidth="1"/>
    <col min="11811" max="11811" width="0" style="5" hidden="1" customWidth="1"/>
    <col min="11812" max="11812" width="3.7109375" style="5" customWidth="1"/>
    <col min="11813" max="11813" width="11.140625" style="5" bestFit="1" customWidth="1"/>
    <col min="11814" max="11815" width="10.5703125" style="5"/>
    <col min="11816" max="11816" width="11.140625" style="5" customWidth="1"/>
    <col min="11817" max="12046" width="10.5703125" style="5"/>
    <col min="12047" max="12054" width="0" style="5" hidden="1" customWidth="1"/>
    <col min="12055" max="12055" width="3.7109375" style="5" customWidth="1"/>
    <col min="12056" max="12056" width="3.85546875" style="5" customWidth="1"/>
    <col min="12057" max="12057" width="3.7109375" style="5" customWidth="1"/>
    <col min="12058" max="12058" width="12.7109375" style="5" customWidth="1"/>
    <col min="12059" max="12059" width="52.7109375" style="5" customWidth="1"/>
    <col min="12060" max="12063" width="0" style="5" hidden="1" customWidth="1"/>
    <col min="12064" max="12064" width="12.28515625" style="5" customWidth="1"/>
    <col min="12065" max="12065" width="6.42578125" style="5" customWidth="1"/>
    <col min="12066" max="12066" width="12.28515625" style="5" customWidth="1"/>
    <col min="12067" max="12067" width="0" style="5" hidden="1" customWidth="1"/>
    <col min="12068" max="12068" width="3.7109375" style="5" customWidth="1"/>
    <col min="12069" max="12069" width="11.140625" style="5" bestFit="1" customWidth="1"/>
    <col min="12070" max="12071" width="10.5703125" style="5"/>
    <col min="12072" max="12072" width="11.140625" style="5" customWidth="1"/>
    <col min="12073" max="12302" width="10.5703125" style="5"/>
    <col min="12303" max="12310" width="0" style="5" hidden="1" customWidth="1"/>
    <col min="12311" max="12311" width="3.7109375" style="5" customWidth="1"/>
    <col min="12312" max="12312" width="3.85546875" style="5" customWidth="1"/>
    <col min="12313" max="12313" width="3.7109375" style="5" customWidth="1"/>
    <col min="12314" max="12314" width="12.7109375" style="5" customWidth="1"/>
    <col min="12315" max="12315" width="52.7109375" style="5" customWidth="1"/>
    <col min="12316" max="12319" width="0" style="5" hidden="1" customWidth="1"/>
    <col min="12320" max="12320" width="12.28515625" style="5" customWidth="1"/>
    <col min="12321" max="12321" width="6.42578125" style="5" customWidth="1"/>
    <col min="12322" max="12322" width="12.28515625" style="5" customWidth="1"/>
    <col min="12323" max="12323" width="0" style="5" hidden="1" customWidth="1"/>
    <col min="12324" max="12324" width="3.7109375" style="5" customWidth="1"/>
    <col min="12325" max="12325" width="11.140625" style="5" bestFit="1" customWidth="1"/>
    <col min="12326" max="12327" width="10.5703125" style="5"/>
    <col min="12328" max="12328" width="11.140625" style="5" customWidth="1"/>
    <col min="12329" max="12558" width="10.5703125" style="5"/>
    <col min="12559" max="12566" width="0" style="5" hidden="1" customWidth="1"/>
    <col min="12567" max="12567" width="3.7109375" style="5" customWidth="1"/>
    <col min="12568" max="12568" width="3.85546875" style="5" customWidth="1"/>
    <col min="12569" max="12569" width="3.7109375" style="5" customWidth="1"/>
    <col min="12570" max="12570" width="12.7109375" style="5" customWidth="1"/>
    <col min="12571" max="12571" width="52.7109375" style="5" customWidth="1"/>
    <col min="12572" max="12575" width="0" style="5" hidden="1" customWidth="1"/>
    <col min="12576" max="12576" width="12.28515625" style="5" customWidth="1"/>
    <col min="12577" max="12577" width="6.42578125" style="5" customWidth="1"/>
    <col min="12578" max="12578" width="12.28515625" style="5" customWidth="1"/>
    <col min="12579" max="12579" width="0" style="5" hidden="1" customWidth="1"/>
    <col min="12580" max="12580" width="3.7109375" style="5" customWidth="1"/>
    <col min="12581" max="12581" width="11.140625" style="5" bestFit="1" customWidth="1"/>
    <col min="12582" max="12583" width="10.5703125" style="5"/>
    <col min="12584" max="12584" width="11.140625" style="5" customWidth="1"/>
    <col min="12585" max="12814" width="10.5703125" style="5"/>
    <col min="12815" max="12822" width="0" style="5" hidden="1" customWidth="1"/>
    <col min="12823" max="12823" width="3.7109375" style="5" customWidth="1"/>
    <col min="12824" max="12824" width="3.85546875" style="5" customWidth="1"/>
    <col min="12825" max="12825" width="3.7109375" style="5" customWidth="1"/>
    <col min="12826" max="12826" width="12.7109375" style="5" customWidth="1"/>
    <col min="12827" max="12827" width="52.7109375" style="5" customWidth="1"/>
    <col min="12828" max="12831" width="0" style="5" hidden="1" customWidth="1"/>
    <col min="12832" max="12832" width="12.28515625" style="5" customWidth="1"/>
    <col min="12833" max="12833" width="6.42578125" style="5" customWidth="1"/>
    <col min="12834" max="12834" width="12.28515625" style="5" customWidth="1"/>
    <col min="12835" max="12835" width="0" style="5" hidden="1" customWidth="1"/>
    <col min="12836" max="12836" width="3.7109375" style="5" customWidth="1"/>
    <col min="12837" max="12837" width="11.140625" style="5" bestFit="1" customWidth="1"/>
    <col min="12838" max="12839" width="10.5703125" style="5"/>
    <col min="12840" max="12840" width="11.140625" style="5" customWidth="1"/>
    <col min="12841" max="13070" width="10.5703125" style="5"/>
    <col min="13071" max="13078" width="0" style="5" hidden="1" customWidth="1"/>
    <col min="13079" max="13079" width="3.7109375" style="5" customWidth="1"/>
    <col min="13080" max="13080" width="3.85546875" style="5" customWidth="1"/>
    <col min="13081" max="13081" width="3.7109375" style="5" customWidth="1"/>
    <col min="13082" max="13082" width="12.7109375" style="5" customWidth="1"/>
    <col min="13083" max="13083" width="52.7109375" style="5" customWidth="1"/>
    <col min="13084" max="13087" width="0" style="5" hidden="1" customWidth="1"/>
    <col min="13088" max="13088" width="12.28515625" style="5" customWidth="1"/>
    <col min="13089" max="13089" width="6.42578125" style="5" customWidth="1"/>
    <col min="13090" max="13090" width="12.28515625" style="5" customWidth="1"/>
    <col min="13091" max="13091" width="0" style="5" hidden="1" customWidth="1"/>
    <col min="13092" max="13092" width="3.7109375" style="5" customWidth="1"/>
    <col min="13093" max="13093" width="11.140625" style="5" bestFit="1" customWidth="1"/>
    <col min="13094" max="13095" width="10.5703125" style="5"/>
    <col min="13096" max="13096" width="11.140625" style="5" customWidth="1"/>
    <col min="13097" max="13326" width="10.5703125" style="5"/>
    <col min="13327" max="13334" width="0" style="5" hidden="1" customWidth="1"/>
    <col min="13335" max="13335" width="3.7109375" style="5" customWidth="1"/>
    <col min="13336" max="13336" width="3.85546875" style="5" customWidth="1"/>
    <col min="13337" max="13337" width="3.7109375" style="5" customWidth="1"/>
    <col min="13338" max="13338" width="12.7109375" style="5" customWidth="1"/>
    <col min="13339" max="13339" width="52.7109375" style="5" customWidth="1"/>
    <col min="13340" max="13343" width="0" style="5" hidden="1" customWidth="1"/>
    <col min="13344" max="13344" width="12.28515625" style="5" customWidth="1"/>
    <col min="13345" max="13345" width="6.42578125" style="5" customWidth="1"/>
    <col min="13346" max="13346" width="12.28515625" style="5" customWidth="1"/>
    <col min="13347" max="13347" width="0" style="5" hidden="1" customWidth="1"/>
    <col min="13348" max="13348" width="3.7109375" style="5" customWidth="1"/>
    <col min="13349" max="13349" width="11.140625" style="5" bestFit="1" customWidth="1"/>
    <col min="13350" max="13351" width="10.5703125" style="5"/>
    <col min="13352" max="13352" width="11.140625" style="5" customWidth="1"/>
    <col min="13353" max="13582" width="10.5703125" style="5"/>
    <col min="13583" max="13590" width="0" style="5" hidden="1" customWidth="1"/>
    <col min="13591" max="13591" width="3.7109375" style="5" customWidth="1"/>
    <col min="13592" max="13592" width="3.85546875" style="5" customWidth="1"/>
    <col min="13593" max="13593" width="3.7109375" style="5" customWidth="1"/>
    <col min="13594" max="13594" width="12.7109375" style="5" customWidth="1"/>
    <col min="13595" max="13595" width="52.7109375" style="5" customWidth="1"/>
    <col min="13596" max="13599" width="0" style="5" hidden="1" customWidth="1"/>
    <col min="13600" max="13600" width="12.28515625" style="5" customWidth="1"/>
    <col min="13601" max="13601" width="6.42578125" style="5" customWidth="1"/>
    <col min="13602" max="13602" width="12.28515625" style="5" customWidth="1"/>
    <col min="13603" max="13603" width="0" style="5" hidden="1" customWidth="1"/>
    <col min="13604" max="13604" width="3.7109375" style="5" customWidth="1"/>
    <col min="13605" max="13605" width="11.140625" style="5" bestFit="1" customWidth="1"/>
    <col min="13606" max="13607" width="10.5703125" style="5"/>
    <col min="13608" max="13608" width="11.140625" style="5" customWidth="1"/>
    <col min="13609" max="13838" width="10.5703125" style="5"/>
    <col min="13839" max="13846" width="0" style="5" hidden="1" customWidth="1"/>
    <col min="13847" max="13847" width="3.7109375" style="5" customWidth="1"/>
    <col min="13848" max="13848" width="3.85546875" style="5" customWidth="1"/>
    <col min="13849" max="13849" width="3.7109375" style="5" customWidth="1"/>
    <col min="13850" max="13850" width="12.7109375" style="5" customWidth="1"/>
    <col min="13851" max="13851" width="52.7109375" style="5" customWidth="1"/>
    <col min="13852" max="13855" width="0" style="5" hidden="1" customWidth="1"/>
    <col min="13856" max="13856" width="12.28515625" style="5" customWidth="1"/>
    <col min="13857" max="13857" width="6.42578125" style="5" customWidth="1"/>
    <col min="13858" max="13858" width="12.28515625" style="5" customWidth="1"/>
    <col min="13859" max="13859" width="0" style="5" hidden="1" customWidth="1"/>
    <col min="13860" max="13860" width="3.7109375" style="5" customWidth="1"/>
    <col min="13861" max="13861" width="11.140625" style="5" bestFit="1" customWidth="1"/>
    <col min="13862" max="13863" width="10.5703125" style="5"/>
    <col min="13864" max="13864" width="11.140625" style="5" customWidth="1"/>
    <col min="13865" max="14094" width="10.5703125" style="5"/>
    <col min="14095" max="14102" width="0" style="5" hidden="1" customWidth="1"/>
    <col min="14103" max="14103" width="3.7109375" style="5" customWidth="1"/>
    <col min="14104" max="14104" width="3.85546875" style="5" customWidth="1"/>
    <col min="14105" max="14105" width="3.7109375" style="5" customWidth="1"/>
    <col min="14106" max="14106" width="12.7109375" style="5" customWidth="1"/>
    <col min="14107" max="14107" width="52.7109375" style="5" customWidth="1"/>
    <col min="14108" max="14111" width="0" style="5" hidden="1" customWidth="1"/>
    <col min="14112" max="14112" width="12.28515625" style="5" customWidth="1"/>
    <col min="14113" max="14113" width="6.42578125" style="5" customWidth="1"/>
    <col min="14114" max="14114" width="12.28515625" style="5" customWidth="1"/>
    <col min="14115" max="14115" width="0" style="5" hidden="1" customWidth="1"/>
    <col min="14116" max="14116" width="3.7109375" style="5" customWidth="1"/>
    <col min="14117" max="14117" width="11.140625" style="5" bestFit="1" customWidth="1"/>
    <col min="14118" max="14119" width="10.5703125" style="5"/>
    <col min="14120" max="14120" width="11.140625" style="5" customWidth="1"/>
    <col min="14121" max="14350" width="10.5703125" style="5"/>
    <col min="14351" max="14358" width="0" style="5" hidden="1" customWidth="1"/>
    <col min="14359" max="14359" width="3.7109375" style="5" customWidth="1"/>
    <col min="14360" max="14360" width="3.85546875" style="5" customWidth="1"/>
    <col min="14361" max="14361" width="3.7109375" style="5" customWidth="1"/>
    <col min="14362" max="14362" width="12.7109375" style="5" customWidth="1"/>
    <col min="14363" max="14363" width="52.7109375" style="5" customWidth="1"/>
    <col min="14364" max="14367" width="0" style="5" hidden="1" customWidth="1"/>
    <col min="14368" max="14368" width="12.28515625" style="5" customWidth="1"/>
    <col min="14369" max="14369" width="6.42578125" style="5" customWidth="1"/>
    <col min="14370" max="14370" width="12.28515625" style="5" customWidth="1"/>
    <col min="14371" max="14371" width="0" style="5" hidden="1" customWidth="1"/>
    <col min="14372" max="14372" width="3.7109375" style="5" customWidth="1"/>
    <col min="14373" max="14373" width="11.140625" style="5" bestFit="1" customWidth="1"/>
    <col min="14374" max="14375" width="10.5703125" style="5"/>
    <col min="14376" max="14376" width="11.140625" style="5" customWidth="1"/>
    <col min="14377" max="14606" width="10.5703125" style="5"/>
    <col min="14607" max="14614" width="0" style="5" hidden="1" customWidth="1"/>
    <col min="14615" max="14615" width="3.7109375" style="5" customWidth="1"/>
    <col min="14616" max="14616" width="3.85546875" style="5" customWidth="1"/>
    <col min="14617" max="14617" width="3.7109375" style="5" customWidth="1"/>
    <col min="14618" max="14618" width="12.7109375" style="5" customWidth="1"/>
    <col min="14619" max="14619" width="52.7109375" style="5" customWidth="1"/>
    <col min="14620" max="14623" width="0" style="5" hidden="1" customWidth="1"/>
    <col min="14624" max="14624" width="12.28515625" style="5" customWidth="1"/>
    <col min="14625" max="14625" width="6.42578125" style="5" customWidth="1"/>
    <col min="14626" max="14626" width="12.28515625" style="5" customWidth="1"/>
    <col min="14627" max="14627" width="0" style="5" hidden="1" customWidth="1"/>
    <col min="14628" max="14628" width="3.7109375" style="5" customWidth="1"/>
    <col min="14629" max="14629" width="11.140625" style="5" bestFit="1" customWidth="1"/>
    <col min="14630" max="14631" width="10.5703125" style="5"/>
    <col min="14632" max="14632" width="11.140625" style="5" customWidth="1"/>
    <col min="14633" max="14862" width="10.5703125" style="5"/>
    <col min="14863" max="14870" width="0" style="5" hidden="1" customWidth="1"/>
    <col min="14871" max="14871" width="3.7109375" style="5" customWidth="1"/>
    <col min="14872" max="14872" width="3.85546875" style="5" customWidth="1"/>
    <col min="14873" max="14873" width="3.7109375" style="5" customWidth="1"/>
    <col min="14874" max="14874" width="12.7109375" style="5" customWidth="1"/>
    <col min="14875" max="14875" width="52.7109375" style="5" customWidth="1"/>
    <col min="14876" max="14879" width="0" style="5" hidden="1" customWidth="1"/>
    <col min="14880" max="14880" width="12.28515625" style="5" customWidth="1"/>
    <col min="14881" max="14881" width="6.42578125" style="5" customWidth="1"/>
    <col min="14882" max="14882" width="12.28515625" style="5" customWidth="1"/>
    <col min="14883" max="14883" width="0" style="5" hidden="1" customWidth="1"/>
    <col min="14884" max="14884" width="3.7109375" style="5" customWidth="1"/>
    <col min="14885" max="14885" width="11.140625" style="5" bestFit="1" customWidth="1"/>
    <col min="14886" max="14887" width="10.5703125" style="5"/>
    <col min="14888" max="14888" width="11.140625" style="5" customWidth="1"/>
    <col min="14889" max="15118" width="10.5703125" style="5"/>
    <col min="15119" max="15126" width="0" style="5" hidden="1" customWidth="1"/>
    <col min="15127" max="15127" width="3.7109375" style="5" customWidth="1"/>
    <col min="15128" max="15128" width="3.85546875" style="5" customWidth="1"/>
    <col min="15129" max="15129" width="3.7109375" style="5" customWidth="1"/>
    <col min="15130" max="15130" width="12.7109375" style="5" customWidth="1"/>
    <col min="15131" max="15131" width="52.7109375" style="5" customWidth="1"/>
    <col min="15132" max="15135" width="0" style="5" hidden="1" customWidth="1"/>
    <col min="15136" max="15136" width="12.28515625" style="5" customWidth="1"/>
    <col min="15137" max="15137" width="6.42578125" style="5" customWidth="1"/>
    <col min="15138" max="15138" width="12.28515625" style="5" customWidth="1"/>
    <col min="15139" max="15139" width="0" style="5" hidden="1" customWidth="1"/>
    <col min="15140" max="15140" width="3.7109375" style="5" customWidth="1"/>
    <col min="15141" max="15141" width="11.140625" style="5" bestFit="1" customWidth="1"/>
    <col min="15142" max="15143" width="10.5703125" style="5"/>
    <col min="15144" max="15144" width="11.140625" style="5" customWidth="1"/>
    <col min="15145" max="15374" width="10.5703125" style="5"/>
    <col min="15375" max="15382" width="0" style="5" hidden="1" customWidth="1"/>
    <col min="15383" max="15383" width="3.7109375" style="5" customWidth="1"/>
    <col min="15384" max="15384" width="3.85546875" style="5" customWidth="1"/>
    <col min="15385" max="15385" width="3.7109375" style="5" customWidth="1"/>
    <col min="15386" max="15386" width="12.7109375" style="5" customWidth="1"/>
    <col min="15387" max="15387" width="52.7109375" style="5" customWidth="1"/>
    <col min="15388" max="15391" width="0" style="5" hidden="1" customWidth="1"/>
    <col min="15392" max="15392" width="12.28515625" style="5" customWidth="1"/>
    <col min="15393" max="15393" width="6.42578125" style="5" customWidth="1"/>
    <col min="15394" max="15394" width="12.28515625" style="5" customWidth="1"/>
    <col min="15395" max="15395" width="0" style="5" hidden="1" customWidth="1"/>
    <col min="15396" max="15396" width="3.7109375" style="5" customWidth="1"/>
    <col min="15397" max="15397" width="11.140625" style="5" bestFit="1" customWidth="1"/>
    <col min="15398" max="15399" width="10.5703125" style="5"/>
    <col min="15400" max="15400" width="11.140625" style="5" customWidth="1"/>
    <col min="15401" max="15630" width="10.5703125" style="5"/>
    <col min="15631" max="15638" width="0" style="5" hidden="1" customWidth="1"/>
    <col min="15639" max="15639" width="3.7109375" style="5" customWidth="1"/>
    <col min="15640" max="15640" width="3.85546875" style="5" customWidth="1"/>
    <col min="15641" max="15641" width="3.7109375" style="5" customWidth="1"/>
    <col min="15642" max="15642" width="12.7109375" style="5" customWidth="1"/>
    <col min="15643" max="15643" width="52.7109375" style="5" customWidth="1"/>
    <col min="15644" max="15647" width="0" style="5" hidden="1" customWidth="1"/>
    <col min="15648" max="15648" width="12.28515625" style="5" customWidth="1"/>
    <col min="15649" max="15649" width="6.42578125" style="5" customWidth="1"/>
    <col min="15650" max="15650" width="12.28515625" style="5" customWidth="1"/>
    <col min="15651" max="15651" width="0" style="5" hidden="1" customWidth="1"/>
    <col min="15652" max="15652" width="3.7109375" style="5" customWidth="1"/>
    <col min="15653" max="15653" width="11.140625" style="5" bestFit="1" customWidth="1"/>
    <col min="15654" max="15655" width="10.5703125" style="5"/>
    <col min="15656" max="15656" width="11.140625" style="5" customWidth="1"/>
    <col min="15657" max="15886" width="10.5703125" style="5"/>
    <col min="15887" max="15894" width="0" style="5" hidden="1" customWidth="1"/>
    <col min="15895" max="15895" width="3.7109375" style="5" customWidth="1"/>
    <col min="15896" max="15896" width="3.85546875" style="5" customWidth="1"/>
    <col min="15897" max="15897" width="3.7109375" style="5" customWidth="1"/>
    <col min="15898" max="15898" width="12.7109375" style="5" customWidth="1"/>
    <col min="15899" max="15899" width="52.7109375" style="5" customWidth="1"/>
    <col min="15900" max="15903" width="0" style="5" hidden="1" customWidth="1"/>
    <col min="15904" max="15904" width="12.28515625" style="5" customWidth="1"/>
    <col min="15905" max="15905" width="6.42578125" style="5" customWidth="1"/>
    <col min="15906" max="15906" width="12.28515625" style="5" customWidth="1"/>
    <col min="15907" max="15907" width="0" style="5" hidden="1" customWidth="1"/>
    <col min="15908" max="15908" width="3.7109375" style="5" customWidth="1"/>
    <col min="15909" max="15909" width="11.140625" style="5" bestFit="1" customWidth="1"/>
    <col min="15910" max="15911" width="10.5703125" style="5"/>
    <col min="15912" max="15912" width="11.140625" style="5" customWidth="1"/>
    <col min="15913" max="16142" width="10.5703125" style="5"/>
    <col min="16143" max="16150" width="0" style="5" hidden="1" customWidth="1"/>
    <col min="16151" max="16151" width="3.7109375" style="5" customWidth="1"/>
    <col min="16152" max="16152" width="3.85546875" style="5" customWidth="1"/>
    <col min="16153" max="16153" width="3.7109375" style="5" customWidth="1"/>
    <col min="16154" max="16154" width="12.7109375" style="5" customWidth="1"/>
    <col min="16155" max="16155" width="52.7109375" style="5" customWidth="1"/>
    <col min="16156" max="16159" width="0" style="5" hidden="1" customWidth="1"/>
    <col min="16160" max="16160" width="12.28515625" style="5" customWidth="1"/>
    <col min="16161" max="16161" width="6.42578125" style="5" customWidth="1"/>
    <col min="16162" max="16162" width="12.28515625" style="5" customWidth="1"/>
    <col min="16163" max="16163" width="0" style="5" hidden="1" customWidth="1"/>
    <col min="16164" max="16164" width="3.7109375" style="5" customWidth="1"/>
    <col min="16165" max="16165" width="11.140625" style="5" bestFit="1" customWidth="1"/>
    <col min="16166" max="16167" width="10.5703125" style="5"/>
    <col min="16168" max="16168" width="11.140625" style="5" customWidth="1"/>
    <col min="16169" max="16384" width="10.5703125" style="5"/>
  </cols>
  <sheetData>
    <row r="1" spans="1:48" hidden="1">
      <c r="Q1" s="6"/>
      <c r="R1" s="6"/>
      <c r="X1" s="6"/>
      <c r="Y1" s="6"/>
      <c r="AE1" s="6"/>
      <c r="AF1" s="6"/>
    </row>
    <row r="2" spans="1:48" hidden="1">
      <c r="U2" s="6"/>
      <c r="AB2" s="6"/>
      <c r="AI2" s="6"/>
    </row>
    <row r="3" spans="1:48" hidden="1"/>
    <row r="4" spans="1:48" ht="3" customHeight="1">
      <c r="J4" s="7"/>
      <c r="K4" s="7"/>
      <c r="L4" s="8"/>
      <c r="M4" s="8"/>
      <c r="N4" s="8"/>
      <c r="O4" s="9"/>
      <c r="P4" s="9"/>
      <c r="Q4" s="9"/>
      <c r="R4" s="9"/>
      <c r="S4" s="9"/>
      <c r="T4" s="9"/>
      <c r="U4" s="9"/>
      <c r="V4" s="9"/>
      <c r="W4" s="9"/>
      <c r="X4" s="9"/>
      <c r="Y4" s="9"/>
      <c r="Z4" s="9"/>
      <c r="AA4" s="9"/>
      <c r="AB4" s="9"/>
      <c r="AC4" s="9"/>
      <c r="AD4" s="9"/>
      <c r="AE4" s="9"/>
      <c r="AF4" s="9"/>
      <c r="AG4" s="9"/>
      <c r="AH4" s="9"/>
      <c r="AI4" s="9"/>
    </row>
    <row r="5" spans="1:48" ht="42" customHeight="1">
      <c r="J5" s="7"/>
      <c r="K5" s="7"/>
      <c r="L5" s="115" t="s">
        <v>40</v>
      </c>
      <c r="M5" s="115"/>
      <c r="N5" s="115"/>
      <c r="O5" s="115"/>
      <c r="P5" s="115"/>
      <c r="Q5" s="115"/>
      <c r="R5" s="115"/>
      <c r="S5" s="115"/>
      <c r="T5" s="115"/>
      <c r="U5" s="10"/>
      <c r="V5" s="10"/>
      <c r="W5" s="10"/>
      <c r="X5" s="10"/>
      <c r="Y5" s="10"/>
      <c r="Z5" s="10"/>
      <c r="AA5" s="10"/>
      <c r="AB5" s="10"/>
      <c r="AC5" s="10"/>
      <c r="AD5" s="10"/>
      <c r="AE5" s="10"/>
      <c r="AF5" s="10"/>
      <c r="AG5" s="10"/>
      <c r="AH5" s="10"/>
      <c r="AI5" s="10"/>
    </row>
    <row r="6" spans="1:48" ht="3" customHeight="1">
      <c r="J6" s="7"/>
      <c r="K6" s="7"/>
      <c r="L6" s="8"/>
      <c r="M6" s="8"/>
      <c r="N6" s="8"/>
      <c r="O6" s="11"/>
      <c r="P6" s="11"/>
      <c r="Q6" s="11"/>
      <c r="R6" s="11"/>
      <c r="S6" s="11"/>
      <c r="T6" s="11"/>
      <c r="U6" s="11"/>
      <c r="V6" s="11"/>
      <c r="W6" s="11"/>
      <c r="X6" s="11"/>
      <c r="Y6" s="11"/>
      <c r="Z6" s="11"/>
      <c r="AA6" s="11"/>
      <c r="AB6" s="11"/>
      <c r="AC6" s="11"/>
      <c r="AD6" s="11"/>
      <c r="AE6" s="11"/>
      <c r="AF6" s="11"/>
      <c r="AG6" s="11"/>
      <c r="AH6" s="11"/>
      <c r="AI6" s="11"/>
      <c r="AJ6" s="9"/>
    </row>
    <row r="7" spans="1:48" s="13" customFormat="1" ht="15" hidden="1">
      <c r="A7" s="12"/>
      <c r="B7" s="12"/>
      <c r="C7" s="12"/>
      <c r="D7" s="12"/>
      <c r="E7" s="12"/>
      <c r="F7" s="12"/>
      <c r="G7" s="12"/>
      <c r="H7" s="12"/>
      <c r="L7" s="14"/>
      <c r="M7" s="15"/>
      <c r="O7" s="16"/>
      <c r="P7" s="16"/>
      <c r="Q7" s="16"/>
      <c r="R7" s="16"/>
      <c r="S7" s="16"/>
      <c r="T7" s="16"/>
      <c r="U7" s="17"/>
      <c r="V7" s="18"/>
      <c r="W7" s="18"/>
      <c r="X7" s="18"/>
      <c r="Y7" s="18"/>
      <c r="Z7" s="18"/>
      <c r="AA7" s="18"/>
      <c r="AB7" s="18"/>
      <c r="AC7" s="18"/>
      <c r="AD7" s="18"/>
      <c r="AE7" s="18"/>
      <c r="AF7" s="18"/>
      <c r="AG7" s="18"/>
      <c r="AH7" s="18"/>
      <c r="AI7" s="18"/>
      <c r="AJ7" s="17"/>
      <c r="AL7" s="12"/>
      <c r="AM7" s="12"/>
      <c r="AN7" s="12"/>
      <c r="AO7" s="12"/>
      <c r="AP7" s="12"/>
    </row>
    <row r="8" spans="1:48" s="20" customFormat="1" ht="34.5" customHeight="1">
      <c r="A8" s="19"/>
      <c r="B8" s="19"/>
      <c r="C8" s="19"/>
      <c r="D8" s="19"/>
      <c r="E8" s="19"/>
      <c r="F8" s="19"/>
      <c r="G8" s="19"/>
      <c r="H8" s="19"/>
      <c r="L8" s="21"/>
      <c r="M8" s="22" t="str">
        <f>"Дата подачи заявления об "&amp;IF(datePr_ch="","утверждении","изменении") &amp; " тарифов"</f>
        <v>Дата подачи заявления об утверждении тарифов</v>
      </c>
      <c r="N8" s="23"/>
      <c r="O8" s="24" t="s">
        <v>135</v>
      </c>
      <c r="P8" s="24"/>
      <c r="Q8" s="24"/>
      <c r="R8" s="24"/>
      <c r="S8" s="24"/>
      <c r="T8" s="24"/>
      <c r="U8" s="25"/>
      <c r="V8" s="18"/>
      <c r="W8" s="18"/>
      <c r="X8" s="18"/>
      <c r="Y8" s="18"/>
      <c r="Z8" s="18"/>
      <c r="AA8" s="18"/>
      <c r="AB8" s="18"/>
      <c r="AC8" s="18"/>
      <c r="AD8" s="18"/>
      <c r="AE8" s="18"/>
      <c r="AF8" s="18"/>
      <c r="AG8" s="18"/>
      <c r="AH8" s="18"/>
      <c r="AI8" s="18"/>
      <c r="AJ8" s="25"/>
      <c r="AK8" s="26"/>
      <c r="AL8" s="19"/>
      <c r="AM8" s="19"/>
      <c r="AN8" s="19"/>
      <c r="AO8" s="19"/>
      <c r="AP8" s="19"/>
      <c r="AQ8" s="19"/>
      <c r="AR8" s="19"/>
      <c r="AS8" s="19"/>
      <c r="AT8" s="19"/>
      <c r="AU8" s="19"/>
      <c r="AV8" s="19"/>
    </row>
    <row r="9" spans="1:48" s="20" customFormat="1" ht="30.75" customHeight="1">
      <c r="A9" s="19"/>
      <c r="B9" s="19"/>
      <c r="C9" s="19"/>
      <c r="D9" s="19"/>
      <c r="E9" s="19"/>
      <c r="F9" s="19"/>
      <c r="G9" s="19"/>
      <c r="H9" s="19"/>
      <c r="L9" s="27"/>
      <c r="M9" s="22" t="str">
        <f>"Номер подачи заявления об "&amp;IF(numberPr_ch="","утверждении","изменении") &amp; " тарифов"</f>
        <v>Номер подачи заявления об утверждении тарифов</v>
      </c>
      <c r="N9" s="23"/>
      <c r="O9" s="24" t="s">
        <v>136</v>
      </c>
      <c r="P9" s="24"/>
      <c r="Q9" s="24"/>
      <c r="R9" s="24"/>
      <c r="S9" s="24"/>
      <c r="T9" s="24"/>
      <c r="U9" s="25"/>
      <c r="V9" s="18"/>
      <c r="W9" s="18"/>
      <c r="X9" s="18"/>
      <c r="Y9" s="18"/>
      <c r="Z9" s="18"/>
      <c r="AA9" s="18"/>
      <c r="AB9" s="18"/>
      <c r="AC9" s="18"/>
      <c r="AD9" s="18"/>
      <c r="AE9" s="18"/>
      <c r="AF9" s="18"/>
      <c r="AG9" s="18"/>
      <c r="AH9" s="18"/>
      <c r="AI9" s="18"/>
      <c r="AJ9" s="25"/>
      <c r="AK9" s="26"/>
      <c r="AL9" s="19"/>
      <c r="AM9" s="19"/>
      <c r="AN9" s="19"/>
      <c r="AO9" s="19"/>
      <c r="AP9" s="19"/>
      <c r="AQ9" s="19"/>
      <c r="AR9" s="19"/>
      <c r="AS9" s="19"/>
      <c r="AT9" s="19"/>
      <c r="AU9" s="19"/>
      <c r="AV9" s="19"/>
    </row>
    <row r="10" spans="1:48" s="13" customFormat="1" ht="15" hidden="1">
      <c r="A10" s="12"/>
      <c r="B10" s="12"/>
      <c r="C10" s="12"/>
      <c r="D10" s="12"/>
      <c r="E10" s="12"/>
      <c r="F10" s="12"/>
      <c r="G10" s="12"/>
      <c r="H10" s="12"/>
      <c r="L10" s="14"/>
      <c r="M10" s="15"/>
      <c r="O10" s="16"/>
      <c r="P10" s="16"/>
      <c r="Q10" s="16"/>
      <c r="R10" s="16"/>
      <c r="S10" s="16"/>
      <c r="T10" s="16"/>
      <c r="U10" s="17"/>
      <c r="V10" s="18"/>
      <c r="W10" s="18"/>
      <c r="X10" s="18"/>
      <c r="Y10" s="18"/>
      <c r="Z10" s="18"/>
      <c r="AA10" s="18"/>
      <c r="AB10" s="18"/>
      <c r="AC10" s="18"/>
      <c r="AD10" s="18"/>
      <c r="AE10" s="18"/>
      <c r="AF10" s="18"/>
      <c r="AG10" s="18"/>
      <c r="AH10" s="18"/>
      <c r="AI10" s="18"/>
      <c r="AJ10" s="17"/>
      <c r="AL10" s="12"/>
      <c r="AM10" s="12"/>
      <c r="AN10" s="12"/>
      <c r="AO10" s="12"/>
      <c r="AP10" s="12"/>
    </row>
    <row r="11" spans="1:48" s="20" customFormat="1" ht="15" hidden="1">
      <c r="A11" s="19"/>
      <c r="B11" s="19"/>
      <c r="C11" s="19"/>
      <c r="D11" s="19"/>
      <c r="E11" s="19"/>
      <c r="F11" s="19"/>
      <c r="G11" s="19"/>
      <c r="H11" s="19"/>
      <c r="L11" s="28"/>
      <c r="M11" s="28"/>
      <c r="N11" s="29"/>
      <c r="O11" s="25"/>
      <c r="P11" s="25"/>
      <c r="Q11" s="25"/>
      <c r="R11" s="25"/>
      <c r="S11" s="25"/>
      <c r="T11" s="25"/>
      <c r="U11" s="30" t="s">
        <v>0</v>
      </c>
      <c r="V11" s="25"/>
      <c r="W11" s="25"/>
      <c r="X11" s="25"/>
      <c r="Y11" s="25"/>
      <c r="Z11" s="25"/>
      <c r="AA11" s="25"/>
      <c r="AB11" s="30" t="s">
        <v>0</v>
      </c>
      <c r="AC11" s="25"/>
      <c r="AD11" s="25"/>
      <c r="AE11" s="25"/>
      <c r="AF11" s="25"/>
      <c r="AG11" s="25"/>
      <c r="AH11" s="25"/>
      <c r="AI11" s="30" t="s">
        <v>0</v>
      </c>
      <c r="AL11" s="19"/>
      <c r="AM11" s="19"/>
      <c r="AN11" s="19"/>
      <c r="AO11" s="19"/>
      <c r="AP11" s="19"/>
      <c r="AQ11" s="19"/>
      <c r="AR11" s="19"/>
      <c r="AS11" s="19"/>
      <c r="AT11" s="19"/>
      <c r="AU11" s="19"/>
      <c r="AV11" s="19"/>
    </row>
    <row r="12" spans="1:48">
      <c r="J12" s="7"/>
      <c r="K12" s="7"/>
      <c r="L12" s="8"/>
      <c r="M12" s="8"/>
      <c r="N12" s="31"/>
      <c r="O12" s="32"/>
      <c r="P12" s="32"/>
      <c r="Q12" s="32"/>
      <c r="R12" s="32"/>
      <c r="S12" s="32"/>
      <c r="T12" s="32"/>
      <c r="U12" s="32"/>
      <c r="V12" s="32" t="s">
        <v>1</v>
      </c>
      <c r="W12" s="32"/>
      <c r="X12" s="32"/>
      <c r="Y12" s="32"/>
      <c r="Z12" s="32"/>
      <c r="AA12" s="32"/>
      <c r="AB12" s="32"/>
      <c r="AC12" s="32" t="s">
        <v>1</v>
      </c>
      <c r="AD12" s="32"/>
      <c r="AE12" s="32"/>
      <c r="AF12" s="32"/>
      <c r="AG12" s="32"/>
      <c r="AH12" s="32"/>
      <c r="AI12" s="32"/>
    </row>
    <row r="13" spans="1:48">
      <c r="J13" s="7"/>
      <c r="K13" s="7"/>
      <c r="L13" s="33" t="s">
        <v>2</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t="s">
        <v>3</v>
      </c>
    </row>
    <row r="14" spans="1:48" ht="14.25" customHeight="1">
      <c r="J14" s="7"/>
      <c r="K14" s="7"/>
      <c r="L14" s="34" t="s">
        <v>4</v>
      </c>
      <c r="M14" s="34" t="s">
        <v>5</v>
      </c>
      <c r="N14" s="35"/>
      <c r="O14" s="36" t="s">
        <v>6</v>
      </c>
      <c r="P14" s="37"/>
      <c r="Q14" s="37"/>
      <c r="R14" s="37"/>
      <c r="S14" s="37"/>
      <c r="T14" s="38"/>
      <c r="U14" s="39" t="s">
        <v>7</v>
      </c>
      <c r="V14" s="36" t="s">
        <v>6</v>
      </c>
      <c r="W14" s="37"/>
      <c r="X14" s="37"/>
      <c r="Y14" s="37"/>
      <c r="Z14" s="37"/>
      <c r="AA14" s="38"/>
      <c r="AB14" s="39" t="s">
        <v>7</v>
      </c>
      <c r="AC14" s="36" t="s">
        <v>6</v>
      </c>
      <c r="AD14" s="37"/>
      <c r="AE14" s="37"/>
      <c r="AF14" s="37"/>
      <c r="AG14" s="37"/>
      <c r="AH14" s="38"/>
      <c r="AI14" s="39" t="s">
        <v>7</v>
      </c>
      <c r="AJ14" s="40" t="s">
        <v>8</v>
      </c>
      <c r="AK14" s="33"/>
    </row>
    <row r="15" spans="1:48" ht="14.25" customHeight="1">
      <c r="J15" s="7"/>
      <c r="K15" s="7"/>
      <c r="L15" s="34"/>
      <c r="M15" s="34"/>
      <c r="N15" s="41"/>
      <c r="O15" s="42" t="s">
        <v>9</v>
      </c>
      <c r="P15" s="43" t="s">
        <v>10</v>
      </c>
      <c r="Q15" s="44"/>
      <c r="R15" s="45" t="s">
        <v>11</v>
      </c>
      <c r="S15" s="46"/>
      <c r="T15" s="47"/>
      <c r="U15" s="48"/>
      <c r="V15" s="42" t="s">
        <v>9</v>
      </c>
      <c r="W15" s="43" t="s">
        <v>10</v>
      </c>
      <c r="X15" s="44"/>
      <c r="Y15" s="45" t="s">
        <v>11</v>
      </c>
      <c r="Z15" s="46"/>
      <c r="AA15" s="47"/>
      <c r="AB15" s="48"/>
      <c r="AC15" s="42" t="s">
        <v>9</v>
      </c>
      <c r="AD15" s="43" t="s">
        <v>10</v>
      </c>
      <c r="AE15" s="44"/>
      <c r="AF15" s="45" t="s">
        <v>11</v>
      </c>
      <c r="AG15" s="46"/>
      <c r="AH15" s="47"/>
      <c r="AI15" s="48"/>
      <c r="AJ15" s="49"/>
      <c r="AK15" s="33"/>
    </row>
    <row r="16" spans="1:48" ht="33.75" customHeight="1">
      <c r="J16" s="7"/>
      <c r="K16" s="7"/>
      <c r="L16" s="34"/>
      <c r="M16" s="34"/>
      <c r="N16" s="50"/>
      <c r="O16" s="51"/>
      <c r="P16" s="52" t="s">
        <v>12</v>
      </c>
      <c r="Q16" s="52" t="s">
        <v>13</v>
      </c>
      <c r="R16" s="53" t="s">
        <v>14</v>
      </c>
      <c r="S16" s="54" t="s">
        <v>15</v>
      </c>
      <c r="T16" s="55"/>
      <c r="U16" s="56"/>
      <c r="V16" s="51"/>
      <c r="W16" s="52" t="s">
        <v>12</v>
      </c>
      <c r="X16" s="52" t="s">
        <v>13</v>
      </c>
      <c r="Y16" s="53" t="s">
        <v>14</v>
      </c>
      <c r="Z16" s="54" t="s">
        <v>15</v>
      </c>
      <c r="AA16" s="55"/>
      <c r="AB16" s="56"/>
      <c r="AC16" s="51"/>
      <c r="AD16" s="52" t="s">
        <v>12</v>
      </c>
      <c r="AE16" s="52" t="s">
        <v>13</v>
      </c>
      <c r="AF16" s="53" t="s">
        <v>14</v>
      </c>
      <c r="AG16" s="54" t="s">
        <v>15</v>
      </c>
      <c r="AH16" s="55"/>
      <c r="AI16" s="56"/>
      <c r="AJ16" s="57"/>
      <c r="AK16" s="33"/>
    </row>
    <row r="17" spans="1:50">
      <c r="J17" s="7"/>
      <c r="K17" s="58">
        <v>1</v>
      </c>
      <c r="L17" s="59" t="s">
        <v>16</v>
      </c>
      <c r="M17" s="59" t="s">
        <v>17</v>
      </c>
      <c r="N17" s="60" t="str">
        <f ca="1">OFFSET(N17,0,-1)</f>
        <v>2</v>
      </c>
      <c r="O17" s="61">
        <f ca="1">OFFSET(O17,0,-1)+1</f>
        <v>3</v>
      </c>
      <c r="P17" s="61">
        <f ca="1">OFFSET(P17,0,-1)+1</f>
        <v>4</v>
      </c>
      <c r="Q17" s="61">
        <f ca="1">OFFSET(Q17,0,-1)+1</f>
        <v>5</v>
      </c>
      <c r="R17" s="61">
        <f ca="1">OFFSET(R17,0,-1)+1</f>
        <v>6</v>
      </c>
      <c r="S17" s="62">
        <f ca="1">OFFSET(S17,0,-1)+1</f>
        <v>7</v>
      </c>
      <c r="T17" s="62"/>
      <c r="U17" s="61">
        <f ca="1">OFFSET(U17,0,-2)+1</f>
        <v>8</v>
      </c>
      <c r="V17" s="61">
        <f ca="1">OFFSET(V17,0,-1)+1</f>
        <v>9</v>
      </c>
      <c r="W17" s="61">
        <f ca="1">OFFSET(W17,0,-1)+1</f>
        <v>10</v>
      </c>
      <c r="X17" s="61">
        <f ca="1">OFFSET(X17,0,-1)+1</f>
        <v>11</v>
      </c>
      <c r="Y17" s="61">
        <f ca="1">OFFSET(Y17,0,-1)+1</f>
        <v>12</v>
      </c>
      <c r="Z17" s="62">
        <f ca="1">OFFSET(Z17,0,-1)+1</f>
        <v>13</v>
      </c>
      <c r="AA17" s="62"/>
      <c r="AB17" s="61">
        <f ca="1">OFFSET(AB17,0,-2)+1</f>
        <v>14</v>
      </c>
      <c r="AC17" s="61">
        <f ca="1">OFFSET(AC17,0,-1)+1</f>
        <v>15</v>
      </c>
      <c r="AD17" s="61">
        <f ca="1">OFFSET(AD17,0,-1)+1</f>
        <v>16</v>
      </c>
      <c r="AE17" s="61">
        <f ca="1">OFFSET(AE17,0,-1)+1</f>
        <v>17</v>
      </c>
      <c r="AF17" s="61">
        <f ca="1">OFFSET(AF17,0,-1)+1</f>
        <v>18</v>
      </c>
      <c r="AG17" s="62">
        <f ca="1">OFFSET(AG17,0,-1)+1</f>
        <v>19</v>
      </c>
      <c r="AH17" s="62"/>
      <c r="AI17" s="61">
        <f ca="1">OFFSET(AI17,0,-2)+1</f>
        <v>20</v>
      </c>
      <c r="AJ17" s="60">
        <f ca="1">OFFSET(AJ17,0,-1)</f>
        <v>20</v>
      </c>
      <c r="AK17" s="61">
        <f ca="1">OFFSET(AK17,0,-1)+1</f>
        <v>21</v>
      </c>
    </row>
    <row r="18" spans="1:50" ht="48.75" customHeight="1">
      <c r="A18" s="63">
        <v>1</v>
      </c>
      <c r="B18" s="64"/>
      <c r="C18" s="64"/>
      <c r="D18" s="64"/>
      <c r="E18" s="65"/>
      <c r="F18" s="66"/>
      <c r="G18" s="66"/>
      <c r="H18" s="66"/>
      <c r="I18" s="67"/>
      <c r="J18" s="68"/>
      <c r="K18" s="69"/>
      <c r="L18" s="70">
        <v>1</v>
      </c>
      <c r="M18" s="71" t="s">
        <v>18</v>
      </c>
      <c r="N18" s="72"/>
      <c r="O18" s="116" t="s">
        <v>148</v>
      </c>
      <c r="P18" s="116"/>
      <c r="Q18" s="116"/>
      <c r="R18" s="116"/>
      <c r="S18" s="116"/>
      <c r="T18" s="116"/>
      <c r="U18" s="116"/>
      <c r="V18" s="116"/>
      <c r="W18" s="116"/>
      <c r="X18" s="116"/>
      <c r="Y18" s="116"/>
      <c r="Z18" s="116"/>
      <c r="AA18" s="116"/>
      <c r="AB18" s="116"/>
      <c r="AC18" s="116"/>
      <c r="AD18" s="116"/>
      <c r="AE18" s="116"/>
      <c r="AF18" s="116"/>
      <c r="AG18" s="116"/>
      <c r="AH18" s="116"/>
      <c r="AI18" s="116"/>
      <c r="AJ18" s="116"/>
      <c r="AK18" s="74" t="s">
        <v>19</v>
      </c>
      <c r="AM18" s="75"/>
      <c r="AN18" s="75" t="str">
        <f t="shared" ref="AN18:AN28" si="0">IF(M18="","",M18 )</f>
        <v>Наименование тарифа</v>
      </c>
      <c r="AO18" s="75"/>
      <c r="AP18" s="75"/>
      <c r="AQ18" s="75"/>
      <c r="AW18" s="1"/>
      <c r="AX18" s="1"/>
    </row>
    <row r="19" spans="1:50" hidden="1">
      <c r="A19" s="63"/>
      <c r="B19" s="63">
        <v>1</v>
      </c>
      <c r="C19" s="64"/>
      <c r="D19" s="64"/>
      <c r="E19" s="66"/>
      <c r="F19" s="66"/>
      <c r="G19" s="66"/>
      <c r="H19" s="66"/>
      <c r="I19" s="76"/>
      <c r="J19" s="77"/>
      <c r="K19" s="78"/>
      <c r="L19" s="70" t="e">
        <f ca="1">mergeValue(A19) &amp;"."&amp; mergeValue(B19)</f>
        <v>#NAME?</v>
      </c>
      <c r="M19" s="79"/>
      <c r="N19" s="72"/>
      <c r="O19" s="73"/>
      <c r="P19" s="73"/>
      <c r="Q19" s="73"/>
      <c r="R19" s="73"/>
      <c r="S19" s="73"/>
      <c r="T19" s="73"/>
      <c r="U19" s="73"/>
      <c r="V19" s="73"/>
      <c r="W19" s="73"/>
      <c r="X19" s="73"/>
      <c r="Y19" s="73"/>
      <c r="Z19" s="73"/>
      <c r="AA19" s="73"/>
      <c r="AB19" s="73"/>
      <c r="AC19" s="73"/>
      <c r="AD19" s="73"/>
      <c r="AE19" s="73"/>
      <c r="AF19" s="73"/>
      <c r="AG19" s="73"/>
      <c r="AH19" s="73"/>
      <c r="AI19" s="73"/>
      <c r="AJ19" s="73"/>
      <c r="AK19" s="74"/>
      <c r="AM19" s="75"/>
      <c r="AN19" s="75" t="str">
        <f t="shared" si="0"/>
        <v/>
      </c>
      <c r="AO19" s="75"/>
      <c r="AP19" s="75"/>
      <c r="AQ19" s="75"/>
      <c r="AW19" s="1"/>
      <c r="AX19" s="1"/>
    </row>
    <row r="20" spans="1:50" hidden="1">
      <c r="A20" s="63"/>
      <c r="B20" s="63"/>
      <c r="C20" s="63">
        <v>1</v>
      </c>
      <c r="D20" s="64"/>
      <c r="E20" s="66"/>
      <c r="F20" s="66"/>
      <c r="G20" s="66"/>
      <c r="H20" s="66"/>
      <c r="I20" s="80"/>
      <c r="J20" s="77"/>
      <c r="K20" s="78"/>
      <c r="L20" s="70" t="e">
        <f ca="1">mergeValue(A20) &amp;"."&amp; mergeValue(B20)&amp;"."&amp; mergeValue(C20)</f>
        <v>#NAME?</v>
      </c>
      <c r="M20" s="81"/>
      <c r="N20" s="72"/>
      <c r="O20" s="73"/>
      <c r="P20" s="73"/>
      <c r="Q20" s="73"/>
      <c r="R20" s="73"/>
      <c r="S20" s="73"/>
      <c r="T20" s="73"/>
      <c r="U20" s="73"/>
      <c r="V20" s="73"/>
      <c r="W20" s="73"/>
      <c r="X20" s="73"/>
      <c r="Y20" s="73"/>
      <c r="Z20" s="73"/>
      <c r="AA20" s="73"/>
      <c r="AB20" s="73"/>
      <c r="AC20" s="73"/>
      <c r="AD20" s="73"/>
      <c r="AE20" s="73"/>
      <c r="AF20" s="73"/>
      <c r="AG20" s="73"/>
      <c r="AH20" s="73"/>
      <c r="AI20" s="73"/>
      <c r="AJ20" s="73"/>
      <c r="AK20" s="74"/>
      <c r="AM20" s="75"/>
      <c r="AN20" s="75" t="str">
        <f t="shared" si="0"/>
        <v/>
      </c>
      <c r="AO20" s="75"/>
      <c r="AP20" s="75"/>
      <c r="AQ20" s="75"/>
      <c r="AW20" s="1"/>
      <c r="AX20" s="1"/>
    </row>
    <row r="21" spans="1:50" hidden="1">
      <c r="A21" s="63"/>
      <c r="B21" s="63"/>
      <c r="C21" s="63"/>
      <c r="D21" s="63">
        <v>1</v>
      </c>
      <c r="E21" s="66"/>
      <c r="F21" s="66"/>
      <c r="G21" s="66"/>
      <c r="H21" s="66"/>
      <c r="I21" s="80"/>
      <c r="J21" s="77"/>
      <c r="K21" s="78"/>
      <c r="L21" s="70" t="e">
        <f ca="1">mergeValue(A21) &amp;"."&amp; mergeValue(B21)&amp;"."&amp; mergeValue(C21)&amp;"."&amp; mergeValue(D21)</f>
        <v>#NAME?</v>
      </c>
      <c r="M21" s="82"/>
      <c r="N21" s="72"/>
      <c r="O21" s="73"/>
      <c r="P21" s="73"/>
      <c r="Q21" s="73"/>
      <c r="R21" s="73"/>
      <c r="S21" s="73"/>
      <c r="T21" s="73"/>
      <c r="U21" s="73"/>
      <c r="V21" s="73"/>
      <c r="W21" s="73"/>
      <c r="X21" s="73"/>
      <c r="Y21" s="73"/>
      <c r="Z21" s="73"/>
      <c r="AA21" s="73"/>
      <c r="AB21" s="73"/>
      <c r="AC21" s="73"/>
      <c r="AD21" s="73"/>
      <c r="AE21" s="73"/>
      <c r="AF21" s="73"/>
      <c r="AG21" s="73"/>
      <c r="AH21" s="73"/>
      <c r="AI21" s="73"/>
      <c r="AJ21" s="73"/>
      <c r="AK21" s="74"/>
      <c r="AM21" s="75"/>
      <c r="AN21" s="75" t="str">
        <f t="shared" si="0"/>
        <v/>
      </c>
      <c r="AO21" s="75"/>
      <c r="AP21" s="75"/>
      <c r="AQ21" s="75"/>
      <c r="AW21" s="1"/>
      <c r="AX21" s="1"/>
    </row>
    <row r="22" spans="1:50" ht="119.25" customHeight="1">
      <c r="A22" s="63"/>
      <c r="B22" s="63"/>
      <c r="C22" s="63"/>
      <c r="D22" s="63"/>
      <c r="E22" s="63">
        <v>1</v>
      </c>
      <c r="F22" s="66"/>
      <c r="G22" s="66"/>
      <c r="H22" s="64">
        <v>1</v>
      </c>
      <c r="I22" s="63">
        <v>1</v>
      </c>
      <c r="J22" s="66"/>
      <c r="K22" s="83"/>
      <c r="L22" s="70" t="s">
        <v>152</v>
      </c>
      <c r="M22" s="84" t="s">
        <v>20</v>
      </c>
      <c r="N22" s="72"/>
      <c r="O22" s="85" t="s">
        <v>21</v>
      </c>
      <c r="P22" s="85"/>
      <c r="Q22" s="85"/>
      <c r="R22" s="85"/>
      <c r="S22" s="85"/>
      <c r="T22" s="85"/>
      <c r="U22" s="85"/>
      <c r="V22" s="85"/>
      <c r="W22" s="85"/>
      <c r="X22" s="85"/>
      <c r="Y22" s="85"/>
      <c r="Z22" s="85"/>
      <c r="AA22" s="85"/>
      <c r="AB22" s="85"/>
      <c r="AC22" s="85"/>
      <c r="AD22" s="85"/>
      <c r="AE22" s="85"/>
      <c r="AF22" s="85"/>
      <c r="AG22" s="85"/>
      <c r="AH22" s="85"/>
      <c r="AI22" s="85"/>
      <c r="AJ22" s="85"/>
      <c r="AK22" s="74" t="s">
        <v>22</v>
      </c>
      <c r="AM22" s="75"/>
      <c r="AN22" s="75" t="str">
        <f t="shared" si="0"/>
        <v>Схема подключения теплопотребляющей установки к коллектору источника тепловой энергии</v>
      </c>
      <c r="AO22" s="75"/>
      <c r="AP22" s="75"/>
      <c r="AQ22" s="75"/>
      <c r="AW22" s="1"/>
      <c r="AX22" s="1"/>
    </row>
    <row r="23" spans="1:50" ht="72.75" customHeight="1">
      <c r="A23" s="63"/>
      <c r="B23" s="63"/>
      <c r="C23" s="63"/>
      <c r="D23" s="63"/>
      <c r="E23" s="63"/>
      <c r="F23" s="63">
        <v>1</v>
      </c>
      <c r="G23" s="64"/>
      <c r="H23" s="64"/>
      <c r="I23" s="63"/>
      <c r="J23" s="63">
        <v>1</v>
      </c>
      <c r="K23" s="86"/>
      <c r="L23" s="70" t="s">
        <v>153</v>
      </c>
      <c r="M23" s="87" t="s">
        <v>23</v>
      </c>
      <c r="N23" s="72"/>
      <c r="O23" s="88" t="s">
        <v>24</v>
      </c>
      <c r="P23" s="89"/>
      <c r="Q23" s="89"/>
      <c r="R23" s="89"/>
      <c r="S23" s="89"/>
      <c r="T23" s="89"/>
      <c r="U23" s="89"/>
      <c r="V23" s="89"/>
      <c r="W23" s="89"/>
      <c r="X23" s="89"/>
      <c r="Y23" s="89"/>
      <c r="Z23" s="89"/>
      <c r="AA23" s="89"/>
      <c r="AB23" s="89"/>
      <c r="AC23" s="89"/>
      <c r="AD23" s="89"/>
      <c r="AE23" s="89"/>
      <c r="AF23" s="89"/>
      <c r="AG23" s="89"/>
      <c r="AH23" s="89"/>
      <c r="AI23" s="89"/>
      <c r="AJ23" s="90"/>
      <c r="AK23" s="74" t="s">
        <v>25</v>
      </c>
      <c r="AM23" s="75"/>
      <c r="AN23" s="75" t="str">
        <f t="shared" si="0"/>
        <v>Группа потребителей</v>
      </c>
      <c r="AO23" s="75"/>
      <c r="AP23" s="75"/>
      <c r="AQ23" s="75"/>
      <c r="AW23" s="1"/>
      <c r="AX23" s="1"/>
    </row>
    <row r="24" spans="1:50" ht="220.5" customHeight="1">
      <c r="A24" s="63"/>
      <c r="B24" s="63"/>
      <c r="C24" s="63"/>
      <c r="D24" s="63"/>
      <c r="E24" s="63"/>
      <c r="F24" s="63"/>
      <c r="G24" s="64">
        <v>1</v>
      </c>
      <c r="H24" s="64"/>
      <c r="I24" s="63"/>
      <c r="J24" s="63"/>
      <c r="K24" s="86">
        <v>1</v>
      </c>
      <c r="L24" s="70" t="s">
        <v>156</v>
      </c>
      <c r="M24" s="91" t="s">
        <v>26</v>
      </c>
      <c r="N24" s="72"/>
      <c r="O24" s="92">
        <v>4728.8900000000003</v>
      </c>
      <c r="P24" s="93"/>
      <c r="Q24" s="94"/>
      <c r="R24" s="95" t="s">
        <v>27</v>
      </c>
      <c r="S24" s="96" t="s">
        <v>28</v>
      </c>
      <c r="T24" s="95" t="s">
        <v>29</v>
      </c>
      <c r="U24" s="96" t="s">
        <v>28</v>
      </c>
      <c r="V24" s="92">
        <v>4974.1400000000003</v>
      </c>
      <c r="W24" s="93"/>
      <c r="X24" s="94"/>
      <c r="Y24" s="95" t="s">
        <v>30</v>
      </c>
      <c r="Z24" s="96" t="s">
        <v>28</v>
      </c>
      <c r="AA24" s="95" t="s">
        <v>31</v>
      </c>
      <c r="AB24" s="96" t="s">
        <v>28</v>
      </c>
      <c r="AC24" s="92">
        <v>5235.6899999999996</v>
      </c>
      <c r="AD24" s="93"/>
      <c r="AE24" s="94"/>
      <c r="AF24" s="95" t="s">
        <v>32</v>
      </c>
      <c r="AG24" s="96" t="s">
        <v>28</v>
      </c>
      <c r="AH24" s="95" t="s">
        <v>33</v>
      </c>
      <c r="AI24" s="96" t="s">
        <v>34</v>
      </c>
      <c r="AJ24" s="93"/>
      <c r="AK24" s="97" t="s">
        <v>35</v>
      </c>
      <c r="AL24" s="1" t="e">
        <f ca="1">strCheckDate(O25:AJ25)</f>
        <v>#NAME?</v>
      </c>
      <c r="AM24" s="75"/>
      <c r="AN24" s="75" t="str">
        <f t="shared" si="0"/>
        <v>вода</v>
      </c>
      <c r="AO24" s="75"/>
      <c r="AP24" s="75"/>
      <c r="AQ24" s="75"/>
      <c r="AW24" s="1"/>
      <c r="AX24" s="1"/>
    </row>
    <row r="25" spans="1:50" ht="11.25" hidden="1" customHeight="1">
      <c r="A25" s="63"/>
      <c r="B25" s="63"/>
      <c r="C25" s="63"/>
      <c r="D25" s="63"/>
      <c r="E25" s="63"/>
      <c r="F25" s="63"/>
      <c r="G25" s="64"/>
      <c r="H25" s="64"/>
      <c r="I25" s="63"/>
      <c r="J25" s="63"/>
      <c r="K25" s="86"/>
      <c r="L25" s="98"/>
      <c r="M25" s="72"/>
      <c r="N25" s="72"/>
      <c r="O25" s="93"/>
      <c r="P25" s="93"/>
      <c r="Q25" s="99" t="s">
        <v>138</v>
      </c>
      <c r="R25" s="100"/>
      <c r="S25" s="96"/>
      <c r="T25" s="100"/>
      <c r="U25" s="96"/>
      <c r="V25" s="93"/>
      <c r="W25" s="93"/>
      <c r="X25" s="99" t="s">
        <v>139</v>
      </c>
      <c r="Y25" s="100"/>
      <c r="Z25" s="96"/>
      <c r="AA25" s="100"/>
      <c r="AB25" s="96"/>
      <c r="AC25" s="93"/>
      <c r="AD25" s="93"/>
      <c r="AE25" s="99" t="s">
        <v>140</v>
      </c>
      <c r="AF25" s="100"/>
      <c r="AG25" s="96"/>
      <c r="AH25" s="100"/>
      <c r="AI25" s="96"/>
      <c r="AJ25" s="93"/>
      <c r="AK25" s="101"/>
      <c r="AM25" s="75"/>
      <c r="AN25" s="75" t="str">
        <f t="shared" si="0"/>
        <v/>
      </c>
      <c r="AO25" s="75"/>
      <c r="AP25" s="75"/>
      <c r="AQ25" s="75"/>
      <c r="AW25" s="1"/>
      <c r="AX25" s="1"/>
    </row>
    <row r="26" spans="1:50" ht="15" customHeight="1">
      <c r="A26" s="63"/>
      <c r="B26" s="63"/>
      <c r="C26" s="63"/>
      <c r="D26" s="63"/>
      <c r="E26" s="63"/>
      <c r="F26" s="63"/>
      <c r="G26" s="66"/>
      <c r="H26" s="64"/>
      <c r="I26" s="63"/>
      <c r="J26" s="63"/>
      <c r="K26" s="83"/>
      <c r="L26" s="102"/>
      <c r="M26" s="103" t="s">
        <v>36</v>
      </c>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5"/>
      <c r="AK26" s="106"/>
      <c r="AM26" s="75"/>
      <c r="AN26" s="75" t="str">
        <f t="shared" si="0"/>
        <v>Добавить вид теплоносителя (параметры теплоносителя)</v>
      </c>
      <c r="AO26" s="75"/>
      <c r="AP26" s="75"/>
      <c r="AQ26" s="75"/>
      <c r="AW26" s="1"/>
      <c r="AX26" s="1"/>
    </row>
    <row r="27" spans="1:50" ht="15" customHeight="1">
      <c r="A27" s="63"/>
      <c r="B27" s="63"/>
      <c r="C27" s="63"/>
      <c r="D27" s="63"/>
      <c r="E27" s="63"/>
      <c r="F27" s="66"/>
      <c r="G27" s="66"/>
      <c r="H27" s="64"/>
      <c r="I27" s="63"/>
      <c r="J27" s="66"/>
      <c r="K27" s="83"/>
      <c r="L27" s="102"/>
      <c r="M27" s="107" t="s">
        <v>37</v>
      </c>
      <c r="N27" s="104"/>
      <c r="O27" s="104"/>
      <c r="P27" s="104"/>
      <c r="Q27" s="104"/>
      <c r="R27" s="104"/>
      <c r="S27" s="104"/>
      <c r="T27" s="104"/>
      <c r="U27" s="108"/>
      <c r="V27" s="104"/>
      <c r="W27" s="104"/>
      <c r="X27" s="104"/>
      <c r="Y27" s="104"/>
      <c r="Z27" s="104"/>
      <c r="AA27" s="104"/>
      <c r="AB27" s="108"/>
      <c r="AC27" s="104"/>
      <c r="AD27" s="104"/>
      <c r="AE27" s="104"/>
      <c r="AF27" s="104"/>
      <c r="AG27" s="104"/>
      <c r="AH27" s="104"/>
      <c r="AI27" s="108"/>
      <c r="AJ27" s="104"/>
      <c r="AK27" s="109"/>
      <c r="AM27" s="75"/>
      <c r="AN27" s="75" t="str">
        <f t="shared" si="0"/>
        <v>Добавить группу потребителей</v>
      </c>
      <c r="AO27" s="75"/>
      <c r="AP27" s="75"/>
      <c r="AQ27" s="75"/>
      <c r="AW27" s="1"/>
      <c r="AX27" s="1"/>
    </row>
    <row r="28" spans="1:50" ht="15" customHeight="1">
      <c r="A28" s="63"/>
      <c r="B28" s="63"/>
      <c r="C28" s="63"/>
      <c r="D28" s="63"/>
      <c r="E28" s="110"/>
      <c r="F28" s="66"/>
      <c r="G28" s="66"/>
      <c r="H28" s="66"/>
      <c r="I28" s="68"/>
      <c r="J28" s="111"/>
      <c r="K28" s="69"/>
      <c r="L28" s="102"/>
      <c r="M28" s="112" t="s">
        <v>38</v>
      </c>
      <c r="N28" s="104"/>
      <c r="O28" s="104"/>
      <c r="P28" s="104"/>
      <c r="Q28" s="104"/>
      <c r="R28" s="104"/>
      <c r="S28" s="104"/>
      <c r="T28" s="104"/>
      <c r="U28" s="108"/>
      <c r="V28" s="104"/>
      <c r="W28" s="104"/>
      <c r="X28" s="104"/>
      <c r="Y28" s="104"/>
      <c r="Z28" s="104"/>
      <c r="AA28" s="104"/>
      <c r="AB28" s="108"/>
      <c r="AC28" s="104"/>
      <c r="AD28" s="104"/>
      <c r="AE28" s="104"/>
      <c r="AF28" s="104"/>
      <c r="AG28" s="104"/>
      <c r="AH28" s="104"/>
      <c r="AI28" s="108"/>
      <c r="AJ28" s="104"/>
      <c r="AK28" s="109"/>
      <c r="AM28" s="75"/>
      <c r="AN28" s="75" t="str">
        <f t="shared" si="0"/>
        <v>Добавить схему подключения</v>
      </c>
      <c r="AO28" s="75"/>
      <c r="AP28" s="75"/>
      <c r="AQ28" s="75"/>
      <c r="AW28" s="1"/>
      <c r="AX28" s="1"/>
    </row>
    <row r="29" spans="1:50" ht="11.25">
      <c r="A29" s="5"/>
      <c r="B29" s="5"/>
      <c r="C29" s="5"/>
      <c r="D29" s="5"/>
      <c r="E29" s="5"/>
      <c r="F29" s="5"/>
      <c r="G29" s="5"/>
      <c r="H29" s="5"/>
      <c r="I29" s="5"/>
      <c r="J29" s="5"/>
      <c r="K29" s="5"/>
      <c r="AL29" s="5"/>
      <c r="AM29" s="5"/>
      <c r="AN29" s="5"/>
      <c r="AO29" s="5"/>
      <c r="AP29" s="5"/>
      <c r="AQ29" s="5"/>
      <c r="AR29" s="5"/>
      <c r="AS29" s="5"/>
      <c r="AT29" s="5"/>
      <c r="AU29" s="5"/>
      <c r="AV29" s="5"/>
    </row>
    <row r="30" spans="1:50" ht="90" customHeight="1">
      <c r="L30" s="113">
        <v>1</v>
      </c>
      <c r="M30" s="114" t="s">
        <v>39</v>
      </c>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row>
  </sheetData>
  <mergeCells count="63">
    <mergeCell ref="AG24:AG25"/>
    <mergeCell ref="AH24:AH25"/>
    <mergeCell ref="AI24:AI25"/>
    <mergeCell ref="AK24:AK26"/>
    <mergeCell ref="M30:AK30"/>
    <mergeCell ref="U24:U25"/>
    <mergeCell ref="Y24:Y25"/>
    <mergeCell ref="Z24:Z25"/>
    <mergeCell ref="AA24:AA25"/>
    <mergeCell ref="AB24:AB25"/>
    <mergeCell ref="AF24:AF25"/>
    <mergeCell ref="O21:AJ21"/>
    <mergeCell ref="E22:E27"/>
    <mergeCell ref="I22:I27"/>
    <mergeCell ref="O22:AJ22"/>
    <mergeCell ref="F23:F26"/>
    <mergeCell ref="J23:J26"/>
    <mergeCell ref="O23:AJ23"/>
    <mergeCell ref="R24:R25"/>
    <mergeCell ref="S24:S25"/>
    <mergeCell ref="T24:T25"/>
    <mergeCell ref="S17:T17"/>
    <mergeCell ref="Z17:AA17"/>
    <mergeCell ref="AG17:AH17"/>
    <mergeCell ref="A18:A28"/>
    <mergeCell ref="O18:AJ18"/>
    <mergeCell ref="B19:B28"/>
    <mergeCell ref="O19:AJ19"/>
    <mergeCell ref="C20:C28"/>
    <mergeCell ref="O20:AJ20"/>
    <mergeCell ref="D21:D28"/>
    <mergeCell ref="AC15:AC16"/>
    <mergeCell ref="AD15:AE15"/>
    <mergeCell ref="AF15:AH15"/>
    <mergeCell ref="S16:T16"/>
    <mergeCell ref="Z16:AA16"/>
    <mergeCell ref="AG16:AH16"/>
    <mergeCell ref="AB14:AB16"/>
    <mergeCell ref="AC14:AH14"/>
    <mergeCell ref="AI14:AI16"/>
    <mergeCell ref="AJ14:AJ16"/>
    <mergeCell ref="O15:O16"/>
    <mergeCell ref="P15:Q15"/>
    <mergeCell ref="R15:T15"/>
    <mergeCell ref="V15:V16"/>
    <mergeCell ref="W15:X15"/>
    <mergeCell ref="Y15:AA15"/>
    <mergeCell ref="O12:U12"/>
    <mergeCell ref="V12:AB12"/>
    <mergeCell ref="AC12:AI12"/>
    <mergeCell ref="L13:AJ13"/>
    <mergeCell ref="AK13:AK16"/>
    <mergeCell ref="L14:L16"/>
    <mergeCell ref="M14:M16"/>
    <mergeCell ref="O14:T14"/>
    <mergeCell ref="U14:U16"/>
    <mergeCell ref="V14:AA14"/>
    <mergeCell ref="L5:T5"/>
    <mergeCell ref="O7:T7"/>
    <mergeCell ref="O8:T8"/>
    <mergeCell ref="O9:T9"/>
    <mergeCell ref="O10:T10"/>
    <mergeCell ref="L11:M11"/>
  </mergeCells>
  <dataValidations count="11">
    <dataValidation type="decimal" allowBlank="1" showErrorMessage="1" errorTitle="Ошибка" error="Допускается ввод только действительных чисел!" sqref="O24 V24 AC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V23 AC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formula1>900</formula1>
    </dataValidation>
    <dataValidation type="list" allowBlank="1" showInputMessage="1" showErrorMessage="1" errorTitle="Ошибка" error="Выберите значение из списка" sqref="O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O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O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O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O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O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O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O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O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O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O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O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O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O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O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WWK22 WMO22 WCS22 VSW22 VJA22 UZE22 UPI22 UFM22 TVQ22 TLU22 TBY22 SSC22 SIG22 RYK22 ROO22 RES22 QUW22 QLA22 QBE22 PRI22 PHM22 OXQ22 ONU22 ODY22 NUC22 NKG22 NAK22 MQO22 MGS22 LWW22 LNA22 LDE22 KTI22 KJM22 JZQ22 JPU22 JFY22 IWC22 IMG22 ICK22 HSO22 HIS22 GYW22 GPA22 GFE22 FVI22 FLM22 FBQ22 ERU22 EHY22 DYC22 DOG22 DEK22 CUO22 CKS22 CAW22 BRA22 BHE22 AXI22 ANM22 ADQ22 TU22 JY22 O22 V65554 V131090 V196626 V262162 V327698 V393234 V458770 V524306 V589842 V655378 V720914 V786450 V851986 V917522 V983058 V22 AC65554 AC131090 AC196626 AC262162 AC327698 AC393234 AC458770 AC524306 AC589842 AC655378 AC720914 AC786450 AC851986 AC917522 AC983058 AC22">
      <formula1>kind_of_scheme_in</formula1>
    </dataValidation>
    <dataValidation type="textLength" operator="lessThanOrEqual" allowBlank="1" showInputMessage="1" showErrorMessage="1" errorTitle="Ошибка" error="Допускается ввод не более 900 символов!" sqref="WWS983054:WWS983061 WMW983054:WMW983061 AK65550:AK65557 KG65550:KG65557 UC65550:UC65557 ADY65550:ADY65557 ANU65550:ANU65557 AXQ65550:AXQ65557 BHM65550:BHM65557 BRI65550:BRI65557 CBE65550:CBE65557 CLA65550:CLA65557 CUW65550:CUW65557 DES65550:DES65557 DOO65550:DOO65557 DYK65550:DYK65557 EIG65550:EIG65557 ESC65550:ESC65557 FBY65550:FBY65557 FLU65550:FLU65557 FVQ65550:FVQ65557 GFM65550:GFM65557 GPI65550:GPI65557 GZE65550:GZE65557 HJA65550:HJA65557 HSW65550:HSW65557 ICS65550:ICS65557 IMO65550:IMO65557 IWK65550:IWK65557 JGG65550:JGG65557 JQC65550:JQC65557 JZY65550:JZY65557 KJU65550:KJU65557 KTQ65550:KTQ65557 LDM65550:LDM65557 LNI65550:LNI65557 LXE65550:LXE65557 MHA65550:MHA65557 MQW65550:MQW65557 NAS65550:NAS65557 NKO65550:NKO65557 NUK65550:NUK65557 OEG65550:OEG65557 OOC65550:OOC65557 OXY65550:OXY65557 PHU65550:PHU65557 PRQ65550:PRQ65557 QBM65550:QBM65557 QLI65550:QLI65557 QVE65550:QVE65557 RFA65550:RFA65557 ROW65550:ROW65557 RYS65550:RYS65557 SIO65550:SIO65557 SSK65550:SSK65557 TCG65550:TCG65557 TMC65550:TMC65557 TVY65550:TVY65557 UFU65550:UFU65557 UPQ65550:UPQ65557 UZM65550:UZM65557 VJI65550:VJI65557 VTE65550:VTE65557 WDA65550:WDA65557 WMW65550:WMW65557 WWS65550:WWS65557 AK131086:AK131093 KG131086:KG131093 UC131086:UC131093 ADY131086:ADY131093 ANU131086:ANU131093 AXQ131086:AXQ131093 BHM131086:BHM131093 BRI131086:BRI131093 CBE131086:CBE131093 CLA131086:CLA131093 CUW131086:CUW131093 DES131086:DES131093 DOO131086:DOO131093 DYK131086:DYK131093 EIG131086:EIG131093 ESC131086:ESC131093 FBY131086:FBY131093 FLU131086:FLU131093 FVQ131086:FVQ131093 GFM131086:GFM131093 GPI131086:GPI131093 GZE131086:GZE131093 HJA131086:HJA131093 HSW131086:HSW131093 ICS131086:ICS131093 IMO131086:IMO131093 IWK131086:IWK131093 JGG131086:JGG131093 JQC131086:JQC131093 JZY131086:JZY131093 KJU131086:KJU131093 KTQ131086:KTQ131093 LDM131086:LDM131093 LNI131086:LNI131093 LXE131086:LXE131093 MHA131086:MHA131093 MQW131086:MQW131093 NAS131086:NAS131093 NKO131086:NKO131093 NUK131086:NUK131093 OEG131086:OEG131093 OOC131086:OOC131093 OXY131086:OXY131093 PHU131086:PHU131093 PRQ131086:PRQ131093 QBM131086:QBM131093 QLI131086:QLI131093 QVE131086:QVE131093 RFA131086:RFA131093 ROW131086:ROW131093 RYS131086:RYS131093 SIO131086:SIO131093 SSK131086:SSK131093 TCG131086:TCG131093 TMC131086:TMC131093 TVY131086:TVY131093 UFU131086:UFU131093 UPQ131086:UPQ131093 UZM131086:UZM131093 VJI131086:VJI131093 VTE131086:VTE131093 WDA131086:WDA131093 WMW131086:WMW131093 WWS131086:WWS131093 AK196622:AK196629 KG196622:KG196629 UC196622:UC196629 ADY196622:ADY196629 ANU196622:ANU196629 AXQ196622:AXQ196629 BHM196622:BHM196629 BRI196622:BRI196629 CBE196622:CBE196629 CLA196622:CLA196629 CUW196622:CUW196629 DES196622:DES196629 DOO196622:DOO196629 DYK196622:DYK196629 EIG196622:EIG196629 ESC196622:ESC196629 FBY196622:FBY196629 FLU196622:FLU196629 FVQ196622:FVQ196629 GFM196622:GFM196629 GPI196622:GPI196629 GZE196622:GZE196629 HJA196622:HJA196629 HSW196622:HSW196629 ICS196622:ICS196629 IMO196622:IMO196629 IWK196622:IWK196629 JGG196622:JGG196629 JQC196622:JQC196629 JZY196622:JZY196629 KJU196622:KJU196629 KTQ196622:KTQ196629 LDM196622:LDM196629 LNI196622:LNI196629 LXE196622:LXE196629 MHA196622:MHA196629 MQW196622:MQW196629 NAS196622:NAS196629 NKO196622:NKO196629 NUK196622:NUK196629 OEG196622:OEG196629 OOC196622:OOC196629 OXY196622:OXY196629 PHU196622:PHU196629 PRQ196622:PRQ196629 QBM196622:QBM196629 QLI196622:QLI196629 QVE196622:QVE196629 RFA196622:RFA196629 ROW196622:ROW196629 RYS196622:RYS196629 SIO196622:SIO196629 SSK196622:SSK196629 TCG196622:TCG196629 TMC196622:TMC196629 TVY196622:TVY196629 UFU196622:UFU196629 UPQ196622:UPQ196629 UZM196622:UZM196629 VJI196622:VJI196629 VTE196622:VTE196629 WDA196622:WDA196629 WMW196622:WMW196629 WWS196622:WWS196629 AK262158:AK262165 KG262158:KG262165 UC262158:UC262165 ADY262158:ADY262165 ANU262158:ANU262165 AXQ262158:AXQ262165 BHM262158:BHM262165 BRI262158:BRI262165 CBE262158:CBE262165 CLA262158:CLA262165 CUW262158:CUW262165 DES262158:DES262165 DOO262158:DOO262165 DYK262158:DYK262165 EIG262158:EIG262165 ESC262158:ESC262165 FBY262158:FBY262165 FLU262158:FLU262165 FVQ262158:FVQ262165 GFM262158:GFM262165 GPI262158:GPI262165 GZE262158:GZE262165 HJA262158:HJA262165 HSW262158:HSW262165 ICS262158:ICS262165 IMO262158:IMO262165 IWK262158:IWK262165 JGG262158:JGG262165 JQC262158:JQC262165 JZY262158:JZY262165 KJU262158:KJU262165 KTQ262158:KTQ262165 LDM262158:LDM262165 LNI262158:LNI262165 LXE262158:LXE262165 MHA262158:MHA262165 MQW262158:MQW262165 NAS262158:NAS262165 NKO262158:NKO262165 NUK262158:NUK262165 OEG262158:OEG262165 OOC262158:OOC262165 OXY262158:OXY262165 PHU262158:PHU262165 PRQ262158:PRQ262165 QBM262158:QBM262165 QLI262158:QLI262165 QVE262158:QVE262165 RFA262158:RFA262165 ROW262158:ROW262165 RYS262158:RYS262165 SIO262158:SIO262165 SSK262158:SSK262165 TCG262158:TCG262165 TMC262158:TMC262165 TVY262158:TVY262165 UFU262158:UFU262165 UPQ262158:UPQ262165 UZM262158:UZM262165 VJI262158:VJI262165 VTE262158:VTE262165 WDA262158:WDA262165 WMW262158:WMW262165 WWS262158:WWS262165 AK327694:AK327701 KG327694:KG327701 UC327694:UC327701 ADY327694:ADY327701 ANU327694:ANU327701 AXQ327694:AXQ327701 BHM327694:BHM327701 BRI327694:BRI327701 CBE327694:CBE327701 CLA327694:CLA327701 CUW327694:CUW327701 DES327694:DES327701 DOO327694:DOO327701 DYK327694:DYK327701 EIG327694:EIG327701 ESC327694:ESC327701 FBY327694:FBY327701 FLU327694:FLU327701 FVQ327694:FVQ327701 GFM327694:GFM327701 GPI327694:GPI327701 GZE327694:GZE327701 HJA327694:HJA327701 HSW327694:HSW327701 ICS327694:ICS327701 IMO327694:IMO327701 IWK327694:IWK327701 JGG327694:JGG327701 JQC327694:JQC327701 JZY327694:JZY327701 KJU327694:KJU327701 KTQ327694:KTQ327701 LDM327694:LDM327701 LNI327694:LNI327701 LXE327694:LXE327701 MHA327694:MHA327701 MQW327694:MQW327701 NAS327694:NAS327701 NKO327694:NKO327701 NUK327694:NUK327701 OEG327694:OEG327701 OOC327694:OOC327701 OXY327694:OXY327701 PHU327694:PHU327701 PRQ327694:PRQ327701 QBM327694:QBM327701 QLI327694:QLI327701 QVE327694:QVE327701 RFA327694:RFA327701 ROW327694:ROW327701 RYS327694:RYS327701 SIO327694:SIO327701 SSK327694:SSK327701 TCG327694:TCG327701 TMC327694:TMC327701 TVY327694:TVY327701 UFU327694:UFU327701 UPQ327694:UPQ327701 UZM327694:UZM327701 VJI327694:VJI327701 VTE327694:VTE327701 WDA327694:WDA327701 WMW327694:WMW327701 WWS327694:WWS327701 AK393230:AK393237 KG393230:KG393237 UC393230:UC393237 ADY393230:ADY393237 ANU393230:ANU393237 AXQ393230:AXQ393237 BHM393230:BHM393237 BRI393230:BRI393237 CBE393230:CBE393237 CLA393230:CLA393237 CUW393230:CUW393237 DES393230:DES393237 DOO393230:DOO393237 DYK393230:DYK393237 EIG393230:EIG393237 ESC393230:ESC393237 FBY393230:FBY393237 FLU393230:FLU393237 FVQ393230:FVQ393237 GFM393230:GFM393237 GPI393230:GPI393237 GZE393230:GZE393237 HJA393230:HJA393237 HSW393230:HSW393237 ICS393230:ICS393237 IMO393230:IMO393237 IWK393230:IWK393237 JGG393230:JGG393237 JQC393230:JQC393237 JZY393230:JZY393237 KJU393230:KJU393237 KTQ393230:KTQ393237 LDM393230:LDM393237 LNI393230:LNI393237 LXE393230:LXE393237 MHA393230:MHA393237 MQW393230:MQW393237 NAS393230:NAS393237 NKO393230:NKO393237 NUK393230:NUK393237 OEG393230:OEG393237 OOC393230:OOC393237 OXY393230:OXY393237 PHU393230:PHU393237 PRQ393230:PRQ393237 QBM393230:QBM393237 QLI393230:QLI393237 QVE393230:QVE393237 RFA393230:RFA393237 ROW393230:ROW393237 RYS393230:RYS393237 SIO393230:SIO393237 SSK393230:SSK393237 TCG393230:TCG393237 TMC393230:TMC393237 TVY393230:TVY393237 UFU393230:UFU393237 UPQ393230:UPQ393237 UZM393230:UZM393237 VJI393230:VJI393237 VTE393230:VTE393237 WDA393230:WDA393237 WMW393230:WMW393237 WWS393230:WWS393237 AK458766:AK458773 KG458766:KG458773 UC458766:UC458773 ADY458766:ADY458773 ANU458766:ANU458773 AXQ458766:AXQ458773 BHM458766:BHM458773 BRI458766:BRI458773 CBE458766:CBE458773 CLA458766:CLA458773 CUW458766:CUW458773 DES458766:DES458773 DOO458766:DOO458773 DYK458766:DYK458773 EIG458766:EIG458773 ESC458766:ESC458773 FBY458766:FBY458773 FLU458766:FLU458773 FVQ458766:FVQ458773 GFM458766:GFM458773 GPI458766:GPI458773 GZE458766:GZE458773 HJA458766:HJA458773 HSW458766:HSW458773 ICS458766:ICS458773 IMO458766:IMO458773 IWK458766:IWK458773 JGG458766:JGG458773 JQC458766:JQC458773 JZY458766:JZY458773 KJU458766:KJU458773 KTQ458766:KTQ458773 LDM458766:LDM458773 LNI458766:LNI458773 LXE458766:LXE458773 MHA458766:MHA458773 MQW458766:MQW458773 NAS458766:NAS458773 NKO458766:NKO458773 NUK458766:NUK458773 OEG458766:OEG458773 OOC458766:OOC458773 OXY458766:OXY458773 PHU458766:PHU458773 PRQ458766:PRQ458773 QBM458766:QBM458773 QLI458766:QLI458773 QVE458766:QVE458773 RFA458766:RFA458773 ROW458766:ROW458773 RYS458766:RYS458773 SIO458766:SIO458773 SSK458766:SSK458773 TCG458766:TCG458773 TMC458766:TMC458773 TVY458766:TVY458773 UFU458766:UFU458773 UPQ458766:UPQ458773 UZM458766:UZM458773 VJI458766:VJI458773 VTE458766:VTE458773 WDA458766:WDA458773 WMW458766:WMW458773 WWS458766:WWS458773 AK524302:AK524309 KG524302:KG524309 UC524302:UC524309 ADY524302:ADY524309 ANU524302:ANU524309 AXQ524302:AXQ524309 BHM524302:BHM524309 BRI524302:BRI524309 CBE524302:CBE524309 CLA524302:CLA524309 CUW524302:CUW524309 DES524302:DES524309 DOO524302:DOO524309 DYK524302:DYK524309 EIG524302:EIG524309 ESC524302:ESC524309 FBY524302:FBY524309 FLU524302:FLU524309 FVQ524302:FVQ524309 GFM524302:GFM524309 GPI524302:GPI524309 GZE524302:GZE524309 HJA524302:HJA524309 HSW524302:HSW524309 ICS524302:ICS524309 IMO524302:IMO524309 IWK524302:IWK524309 JGG524302:JGG524309 JQC524302:JQC524309 JZY524302:JZY524309 KJU524302:KJU524309 KTQ524302:KTQ524309 LDM524302:LDM524309 LNI524302:LNI524309 LXE524302:LXE524309 MHA524302:MHA524309 MQW524302:MQW524309 NAS524302:NAS524309 NKO524302:NKO524309 NUK524302:NUK524309 OEG524302:OEG524309 OOC524302:OOC524309 OXY524302:OXY524309 PHU524302:PHU524309 PRQ524302:PRQ524309 QBM524302:QBM524309 QLI524302:QLI524309 QVE524302:QVE524309 RFA524302:RFA524309 ROW524302:ROW524309 RYS524302:RYS524309 SIO524302:SIO524309 SSK524302:SSK524309 TCG524302:TCG524309 TMC524302:TMC524309 TVY524302:TVY524309 UFU524302:UFU524309 UPQ524302:UPQ524309 UZM524302:UZM524309 VJI524302:VJI524309 VTE524302:VTE524309 WDA524302:WDA524309 WMW524302:WMW524309 WWS524302:WWS524309 AK589838:AK589845 KG589838:KG589845 UC589838:UC589845 ADY589838:ADY589845 ANU589838:ANU589845 AXQ589838:AXQ589845 BHM589838:BHM589845 BRI589838:BRI589845 CBE589838:CBE589845 CLA589838:CLA589845 CUW589838:CUW589845 DES589838:DES589845 DOO589838:DOO589845 DYK589838:DYK589845 EIG589838:EIG589845 ESC589838:ESC589845 FBY589838:FBY589845 FLU589838:FLU589845 FVQ589838:FVQ589845 GFM589838:GFM589845 GPI589838:GPI589845 GZE589838:GZE589845 HJA589838:HJA589845 HSW589838:HSW589845 ICS589838:ICS589845 IMO589838:IMO589845 IWK589838:IWK589845 JGG589838:JGG589845 JQC589838:JQC589845 JZY589838:JZY589845 KJU589838:KJU589845 KTQ589838:KTQ589845 LDM589838:LDM589845 LNI589838:LNI589845 LXE589838:LXE589845 MHA589838:MHA589845 MQW589838:MQW589845 NAS589838:NAS589845 NKO589838:NKO589845 NUK589838:NUK589845 OEG589838:OEG589845 OOC589838:OOC589845 OXY589838:OXY589845 PHU589838:PHU589845 PRQ589838:PRQ589845 QBM589838:QBM589845 QLI589838:QLI589845 QVE589838:QVE589845 RFA589838:RFA589845 ROW589838:ROW589845 RYS589838:RYS589845 SIO589838:SIO589845 SSK589838:SSK589845 TCG589838:TCG589845 TMC589838:TMC589845 TVY589838:TVY589845 UFU589838:UFU589845 UPQ589838:UPQ589845 UZM589838:UZM589845 VJI589838:VJI589845 VTE589838:VTE589845 WDA589838:WDA589845 WMW589838:WMW589845 WWS589838:WWS589845 AK655374:AK655381 KG655374:KG655381 UC655374:UC655381 ADY655374:ADY655381 ANU655374:ANU655381 AXQ655374:AXQ655381 BHM655374:BHM655381 BRI655374:BRI655381 CBE655374:CBE655381 CLA655374:CLA655381 CUW655374:CUW655381 DES655374:DES655381 DOO655374:DOO655381 DYK655374:DYK655381 EIG655374:EIG655381 ESC655374:ESC655381 FBY655374:FBY655381 FLU655374:FLU655381 FVQ655374:FVQ655381 GFM655374:GFM655381 GPI655374:GPI655381 GZE655374:GZE655381 HJA655374:HJA655381 HSW655374:HSW655381 ICS655374:ICS655381 IMO655374:IMO655381 IWK655374:IWK655381 JGG655374:JGG655381 JQC655374:JQC655381 JZY655374:JZY655381 KJU655374:KJU655381 KTQ655374:KTQ655381 LDM655374:LDM655381 LNI655374:LNI655381 LXE655374:LXE655381 MHA655374:MHA655381 MQW655374:MQW655381 NAS655374:NAS655381 NKO655374:NKO655381 NUK655374:NUK655381 OEG655374:OEG655381 OOC655374:OOC655381 OXY655374:OXY655381 PHU655374:PHU655381 PRQ655374:PRQ655381 QBM655374:QBM655381 QLI655374:QLI655381 QVE655374:QVE655381 RFA655374:RFA655381 ROW655374:ROW655381 RYS655374:RYS655381 SIO655374:SIO655381 SSK655374:SSK655381 TCG655374:TCG655381 TMC655374:TMC655381 TVY655374:TVY655381 UFU655374:UFU655381 UPQ655374:UPQ655381 UZM655374:UZM655381 VJI655374:VJI655381 VTE655374:VTE655381 WDA655374:WDA655381 WMW655374:WMW655381 WWS655374:WWS655381 AK720910:AK720917 KG720910:KG720917 UC720910:UC720917 ADY720910:ADY720917 ANU720910:ANU720917 AXQ720910:AXQ720917 BHM720910:BHM720917 BRI720910:BRI720917 CBE720910:CBE720917 CLA720910:CLA720917 CUW720910:CUW720917 DES720910:DES720917 DOO720910:DOO720917 DYK720910:DYK720917 EIG720910:EIG720917 ESC720910:ESC720917 FBY720910:FBY720917 FLU720910:FLU720917 FVQ720910:FVQ720917 GFM720910:GFM720917 GPI720910:GPI720917 GZE720910:GZE720917 HJA720910:HJA720917 HSW720910:HSW720917 ICS720910:ICS720917 IMO720910:IMO720917 IWK720910:IWK720917 JGG720910:JGG720917 JQC720910:JQC720917 JZY720910:JZY720917 KJU720910:KJU720917 KTQ720910:KTQ720917 LDM720910:LDM720917 LNI720910:LNI720917 LXE720910:LXE720917 MHA720910:MHA720917 MQW720910:MQW720917 NAS720910:NAS720917 NKO720910:NKO720917 NUK720910:NUK720917 OEG720910:OEG720917 OOC720910:OOC720917 OXY720910:OXY720917 PHU720910:PHU720917 PRQ720910:PRQ720917 QBM720910:QBM720917 QLI720910:QLI720917 QVE720910:QVE720917 RFA720910:RFA720917 ROW720910:ROW720917 RYS720910:RYS720917 SIO720910:SIO720917 SSK720910:SSK720917 TCG720910:TCG720917 TMC720910:TMC720917 TVY720910:TVY720917 UFU720910:UFU720917 UPQ720910:UPQ720917 UZM720910:UZM720917 VJI720910:VJI720917 VTE720910:VTE720917 WDA720910:WDA720917 WMW720910:WMW720917 WWS720910:WWS720917 AK786446:AK786453 KG786446:KG786453 UC786446:UC786453 ADY786446:ADY786453 ANU786446:ANU786453 AXQ786446:AXQ786453 BHM786446:BHM786453 BRI786446:BRI786453 CBE786446:CBE786453 CLA786446:CLA786453 CUW786446:CUW786453 DES786446:DES786453 DOO786446:DOO786453 DYK786446:DYK786453 EIG786446:EIG786453 ESC786446:ESC786453 FBY786446:FBY786453 FLU786446:FLU786453 FVQ786446:FVQ786453 GFM786446:GFM786453 GPI786446:GPI786453 GZE786446:GZE786453 HJA786446:HJA786453 HSW786446:HSW786453 ICS786446:ICS786453 IMO786446:IMO786453 IWK786446:IWK786453 JGG786446:JGG786453 JQC786446:JQC786453 JZY786446:JZY786453 KJU786446:KJU786453 KTQ786446:KTQ786453 LDM786446:LDM786453 LNI786446:LNI786453 LXE786446:LXE786453 MHA786446:MHA786453 MQW786446:MQW786453 NAS786446:NAS786453 NKO786446:NKO786453 NUK786446:NUK786453 OEG786446:OEG786453 OOC786446:OOC786453 OXY786446:OXY786453 PHU786446:PHU786453 PRQ786446:PRQ786453 QBM786446:QBM786453 QLI786446:QLI786453 QVE786446:QVE786453 RFA786446:RFA786453 ROW786446:ROW786453 RYS786446:RYS786453 SIO786446:SIO786453 SSK786446:SSK786453 TCG786446:TCG786453 TMC786446:TMC786453 TVY786446:TVY786453 UFU786446:UFU786453 UPQ786446:UPQ786453 UZM786446:UZM786453 VJI786446:VJI786453 VTE786446:VTE786453 WDA786446:WDA786453 WMW786446:WMW786453 WWS786446:WWS786453 AK851982:AK851989 KG851982:KG851989 UC851982:UC851989 ADY851982:ADY851989 ANU851982:ANU851989 AXQ851982:AXQ851989 BHM851982:BHM851989 BRI851982:BRI851989 CBE851982:CBE851989 CLA851982:CLA851989 CUW851982:CUW851989 DES851982:DES851989 DOO851982:DOO851989 DYK851982:DYK851989 EIG851982:EIG851989 ESC851982:ESC851989 FBY851982:FBY851989 FLU851982:FLU851989 FVQ851982:FVQ851989 GFM851982:GFM851989 GPI851982:GPI851989 GZE851982:GZE851989 HJA851982:HJA851989 HSW851982:HSW851989 ICS851982:ICS851989 IMO851982:IMO851989 IWK851982:IWK851989 JGG851982:JGG851989 JQC851982:JQC851989 JZY851982:JZY851989 KJU851982:KJU851989 KTQ851982:KTQ851989 LDM851982:LDM851989 LNI851982:LNI851989 LXE851982:LXE851989 MHA851982:MHA851989 MQW851982:MQW851989 NAS851982:NAS851989 NKO851982:NKO851989 NUK851982:NUK851989 OEG851982:OEG851989 OOC851982:OOC851989 OXY851982:OXY851989 PHU851982:PHU851989 PRQ851982:PRQ851989 QBM851982:QBM851989 QLI851982:QLI851989 QVE851982:QVE851989 RFA851982:RFA851989 ROW851982:ROW851989 RYS851982:RYS851989 SIO851982:SIO851989 SSK851982:SSK851989 TCG851982:TCG851989 TMC851982:TMC851989 TVY851982:TVY851989 UFU851982:UFU851989 UPQ851982:UPQ851989 UZM851982:UZM851989 VJI851982:VJI851989 VTE851982:VTE851989 WDA851982:WDA851989 WMW851982:WMW851989 WWS851982:WWS851989 AK917518:AK917525 KG917518:KG917525 UC917518:UC917525 ADY917518:ADY917525 ANU917518:ANU917525 AXQ917518:AXQ917525 BHM917518:BHM917525 BRI917518:BRI917525 CBE917518:CBE917525 CLA917518:CLA917525 CUW917518:CUW917525 DES917518:DES917525 DOO917518:DOO917525 DYK917518:DYK917525 EIG917518:EIG917525 ESC917518:ESC917525 FBY917518:FBY917525 FLU917518:FLU917525 FVQ917518:FVQ917525 GFM917518:GFM917525 GPI917518:GPI917525 GZE917518:GZE917525 HJA917518:HJA917525 HSW917518:HSW917525 ICS917518:ICS917525 IMO917518:IMO917525 IWK917518:IWK917525 JGG917518:JGG917525 JQC917518:JQC917525 JZY917518:JZY917525 KJU917518:KJU917525 KTQ917518:KTQ917525 LDM917518:LDM917525 LNI917518:LNI917525 LXE917518:LXE917525 MHA917518:MHA917525 MQW917518:MQW917525 NAS917518:NAS917525 NKO917518:NKO917525 NUK917518:NUK917525 OEG917518:OEG917525 OOC917518:OOC917525 OXY917518:OXY917525 PHU917518:PHU917525 PRQ917518:PRQ917525 QBM917518:QBM917525 QLI917518:QLI917525 QVE917518:QVE917525 RFA917518:RFA917525 ROW917518:ROW917525 RYS917518:RYS917525 SIO917518:SIO917525 SSK917518:SSK917525 TCG917518:TCG917525 TMC917518:TMC917525 TVY917518:TVY917525 UFU917518:UFU917525 UPQ917518:UPQ917525 UZM917518:UZM917525 VJI917518:VJI917525 VTE917518:VTE917525 WDA917518:WDA917525 WMW917518:WMW917525 WWS917518:WWS917525 AK983054:AK983061 KG983054:KG983061 UC983054:UC983061 ADY983054:ADY983061 ANU983054:ANU983061 AXQ983054:AXQ983061 BHM983054:BHM983061 BRI983054:BRI983061 CBE983054:CBE983061 CLA983054:CLA983061 CUW983054:CUW983061 DES983054:DES983061 DOO983054:DOO983061 DYK983054:DYK983061 EIG983054:EIG983061 ESC983054:ESC983061 FBY983054:FBY983061 FLU983054:FLU983061 FVQ983054:FVQ983061 GFM983054:GFM983061 GPI983054:GPI983061 GZE983054:GZE983061 HJA983054:HJA983061 HSW983054:HSW983061 ICS983054:ICS983061 IMO983054:IMO983061 IWK983054:IWK983061 JGG983054:JGG983061 JQC983054:JQC983061 JZY983054:JZY983061 KJU983054:KJU983061 KTQ983054:KTQ983061 LDM983054:LDM983061 LNI983054:LNI983061 LXE983054:LXE983061 MHA983054:MHA983061 MQW983054:MQW983061 NAS983054:NAS983061 NKO983054:NKO983061 NUK983054:NUK983061 OEG983054:OEG983061 OOC983054:OOC983061 OXY983054:OXY983061 PHU983054:PHU983061 PRQ983054:PRQ983061 QBM983054:QBM983061 QLI983054:QLI983061 QVE983054:QVE983061 RFA983054:RFA983061 ROW983054:ROW983061 RYS983054:RYS983061 SIO983054:SIO983061 SSK983054:SSK983061 TCG983054:TCG983061 TMC983054:TMC983061 TVY983054:TVY983061 UFU983054:UFU983061 UPQ983054:UPQ983061 UZM983054:UZM983061 VJI983054:VJI983061 VTE983054:VTE983061 WDA983054:WDA983061 WWS18:WWS25 WMW18:WMW25 WDA18:WDA25 VTE18:VTE25 VJI18:VJI25 UZM18:UZM25 UPQ18:UPQ25 UFU18:UFU25 TVY18:TVY25 TMC18:TMC25 TCG18:TCG25 SSK18:SSK25 SIO18:SIO25 RYS18:RYS25 ROW18:ROW25 RFA18:RFA25 QVE18:QVE25 QLI18:QLI25 QBM18:QBM25 PRQ18:PRQ25 PHU18:PHU25 OXY18:OXY25 OOC18:OOC25 OEG18:OEG25 NUK18:NUK25 NKO18:NKO25 NAS18:NAS25 MQW18:MQW25 MHA18:MHA25 LXE18:LXE25 LNI18:LNI25 LDM18:LDM25 KTQ18:KTQ25 KJU18:KJU25 JZY18:JZY25 JQC18:JQC25 JGG18:JGG25 IWK18:IWK25 IMO18:IMO25 ICS18:ICS25 HSW18:HSW25 HJA18:HJA25 GZE18:GZE25 GPI18:GPI25 GFM18:GFM25 FVQ18:FVQ25 FLU18:FLU25 FBY18:FBY25 ESC18:ESC25 EIG18:EIG25 DYK18:DYK25 DOO18:DOO25 DES18:DES25 CUW18:CUW25 CLA18:CLA25 CBE18:CBE25 BRI18:BRI25 BHM18:BHM25 AXQ18:AXQ25 ANU18:ANU25 ADY18:ADY25 UC18:UC25 KG18:KG25">
      <formula1>900</formula1>
    </dataValidation>
    <dataValidation type="list" allowBlank="1" showInputMessage="1" errorTitle="Ошибка" error="Выберите значение из списка" prompt="Выберите значение из списка" sqref="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WWK983059:WWR983059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JY23:KF23 WWK23:WWR23 WMO23:WMV23 WCS23:WCZ23 VSW23:VTD23 VJA23:VJH23 UZE23:UZL23 UPI23:UPP23 UFM23:UFT23 TVQ23:TVX23 TLU23:TMB23 TBY23:TCF23 SSC23:SSJ23 SIG23:SIN23 RYK23:RYR23 ROO23:ROV23 RES23:REZ23 QUW23:QVD23 QLA23:QLH23 QBE23:QBL23 PRI23:PRP23 PHM23:PHT23 OXQ23:OXX23 ONU23:OOB23 ODY23:OEF23 NUC23:NUJ23 NKG23:NKN23 NAK23:NAR23 MQO23:MQV23 MGS23:MGZ23 LWW23:LXD23 LNA23:LNH23 LDE23:LDL23 KTI23:KTP23 KJM23:KJT23 JZQ23:JZX23 JPU23:JQB23 JFY23:JGF23 IWC23:IWJ23 IMG23:IMN23 ICK23:ICR23 HSO23:HSV23 HIS23:HIZ23 GYW23:GZD23 GPA23:GPH23 GFE23:GFL23 FVI23:FVP23 FLM23:FLT23 FBQ23:FBX23 ERU23:ESB23 EHY23:EIF23 DYC23:DYJ23 DOG23:DON23 DEK23:DER23 CUO23:CUV23 CKS23:CKZ23 CAW23:CBD23 BRA23:BRH23 BHE23:BHL23 AXI23:AXP23 ANM23:ANT23 ADQ23:ADX23 TU23:UB23 O983059:AJ983059 O65555:AJ65555 O131091:AJ131091 O196627:AJ196627 O262163:AJ262163 O327699:AJ327699 O393235:AJ393235 O458771:AJ458771 O524307:AJ524307 O589843:AJ589843 O655379:AJ655379 O720915:AJ720915 O786451:AJ786451 O851987:AJ851987 O917523:AJ917523">
      <formula1>kind_of_cons</formula1>
    </dataValidation>
    <dataValidation type="list" allowBlank="1" showInputMessage="1" showErrorMessage="1" errorTitle="Ошибка" error="Выберите значение из списка" sqref="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CQ24 WMM24 WWI24 M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R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R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R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R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R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R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R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R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R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R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R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R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R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R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WWP983060 T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T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T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T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T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T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T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T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T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T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T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T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T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T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T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WCX24 WMT24 R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WWN24 WWP24 KD24 TZ24 ADV24 ANR24 AXN24 BHJ24 BRF24 CBB24 CKX24 CUT24 DEP24 DOL24 DYH24 EID24 ERZ24 FBV24 FLR24 FVN24 GFJ24 GPF24 GZB24 HIX24 HST24 ICP24 IML24 IWH24 JGD24 JPZ24 JZV24 KJR24 KTN24 LDJ24 LNF24 LXB24 MGX24 MQT24 NAP24 NKL24 NUH24 OED24 ONZ24 OXV24 PHR24 PRN24 QBJ24 QLF24 QVB24 REX24 ROT24 RYP24 SIL24 SSH24 TCD24 TLZ24 TVV24 UFR24 UPN24 UZJ24 VJF24 VTB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dataValidation allowBlank="1" showInputMessage="1" showErrorMessage="1" prompt="Для выбора выполните двойной щелчок левой клавиши мыши по соответствующей ячейке." sqref="S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S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S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S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S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S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S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S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S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S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S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S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S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S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S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U524308 U589844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U655380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U720916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U786452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U851988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U917524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U983060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U65556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U131092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U196628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U262164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U327700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WWQ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U393236 U24 WWQ24 S24 WMU24 KC24 ADU24 ANQ24 AXM24 BHI24 BRE24 CBA24 CKW24 CUS24 DEO24 DOK24 DYG24 EIC24 ERY24 FBU24 FLQ24 FVM24 GFI24 GPE24 GZA24 HIW24 HSS24 ICO24 IMK24 IWG24 JGC24 JPY24 JZU24 KJQ24 KTM24 LDI24 LNE24 LXA24 MGW24 MQS24 NAO24 NKK24 NUG24 OEC24 ONY24 OXU24 PHQ24 PRM24 QBI24 QLE24 QVA24 REW24 ROS24 RYO24 SIK24 SSG24 TCC24 TLY24 TVU24 UFQ24 UPM24 UZI24 VJE24 VTA24 WCW24 WMS24 WWO24 KE24 TY24 UA24 ADW24 ANS24 AXO24 BHK24 BRG24 CBC24 CKY24 CUU24 DEQ24 DOM24 DYI24 EIE24 ESA24 FBW24 FLS24 FVO24 GFK24 GPG24 GZC24 HIY24 HSU24 ICQ24 IMM24 IWI24 JGE24 JQA24 JZW24 KJS24 KTO24 LDK24 LNG24 LXC24 MGY24 MQU24 NAQ24 NKM24 NUI24 OEE24 OOA24 OXW24 PHS24 PRO24 QBK24 QLG24 QVC24 REY24 ROU24 RYQ24 SIM24 SSI24 TCE24 TMA24 TVW24 UFS24 UPO24 UZK24 VJG24 VTC24 WCY24 U458772 Z65556 Z131092 Z196628 Z262164 Z327700 Z393236 Z458772 Z524308 Z589844 Z655380 Z720916 Z786452 Z851988 Z917524 Z983060 AB589844 AB655380 AB720916 AB786452 AB851988 AB917524 AB983060 AB65556 AB131092 AB196628 AB262164 AB327700 AB393236 AB458772 AB24 Z24 AB524308 AG65556 AG131092 AG196628 AG262164 AG327700 AG393236 AG458772 AG524308 AG589844 AG655380 AG720916 AG786452 AG851988 AG917524 AG983060 AI524308 AI589844 AI655380 AI720916 AI786452 AI851988 AI917524 AI983060 AI65556 AI131092 AI196628 AI262164 AI327700 AI393236 AI458772 AI24 AG24"/>
    <dataValidation allowBlank="1" promptTitle="checkPeriodRange" sqref="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WWM25 WMQ25 WCU25 VSY25 VJC25 UZG25 UPK25 UFO25 TVS25 TLW25 TCA25 SSE25 SII25 RYM25 ROQ25 REU25 QUY25 QLC25 QBG25 PRK25 PHO25 OXS25 ONW25 OEA25 NUE25 NKI25 NAM25 MQQ25 MGU25 LWY25 LNC25 LDG25 KTK25 KJO25 JZS25 JPW25 JGA25 IWE25 IMI25 ICM25 HSQ25 HIU25 GYY25 GPC25 GFG25 FVK25 FLO25 FBS25 ERW25 EIA25 DYE25 DOI25 DEM25 CUQ25 CKU25 CAY25 BRC25 BHG25 AXK25 ANO25 ADS25 TW25 KA25 Q25 X65557 X131093 X196629 X262165 X327701 X393237 X458773 X524309 X589845 X655381 X720917 X786453 X851989 X917525 X983061 X25 AE65557 AE131093 AE196629 AE262165 AE327701 AE393237 AE458773 AE524309 AE589845 AE655381 AE720917 AE786453 AE851989 AE917525 AE983061 AE25"/>
    <dataValidation allowBlank="1" sqref="WWH983062:WWS983068 JV65558:KG65564 TR65558:UC65564 ADN65558:ADY65564 ANJ65558:ANU65564 AXF65558:AXQ65564 BHB65558:BHM65564 BQX65558:BRI65564 CAT65558:CBE65564 CKP65558:CLA65564 CUL65558:CUW65564 DEH65558:DES65564 DOD65558:DOO65564 DXZ65558:DYK65564 EHV65558:EIG65564 ERR65558:ESC65564 FBN65558:FBY65564 FLJ65558:FLU65564 FVF65558:FVQ65564 GFB65558:GFM65564 GOX65558:GPI65564 GYT65558:GZE65564 HIP65558:HJA65564 HSL65558:HSW65564 ICH65558:ICS65564 IMD65558:IMO65564 IVZ65558:IWK65564 JFV65558:JGG65564 JPR65558:JQC65564 JZN65558:JZY65564 KJJ65558:KJU65564 KTF65558:KTQ65564 LDB65558:LDM65564 LMX65558:LNI65564 LWT65558:LXE65564 MGP65558:MHA65564 MQL65558:MQW65564 NAH65558:NAS65564 NKD65558:NKO65564 NTZ65558:NUK65564 ODV65558:OEG65564 ONR65558:OOC65564 OXN65558:OXY65564 PHJ65558:PHU65564 PRF65558:PRQ65564 QBB65558:QBM65564 QKX65558:QLI65564 QUT65558:QVE65564 REP65558:RFA65564 ROL65558:ROW65564 RYH65558:RYS65564 SID65558:SIO65564 SRZ65558:SSK65564 TBV65558:TCG65564 TLR65558:TMC65564 TVN65558:TVY65564 UFJ65558:UFU65564 UPF65558:UPQ65564 UZB65558:UZM65564 VIX65558:VJI65564 VST65558:VTE65564 WCP65558:WDA65564 WML65558:WMW65564 WWH65558:WWS65564 JV131094:KG131100 TR131094:UC131100 ADN131094:ADY131100 ANJ131094:ANU131100 AXF131094:AXQ131100 BHB131094:BHM131100 BQX131094:BRI131100 CAT131094:CBE131100 CKP131094:CLA131100 CUL131094:CUW131100 DEH131094:DES131100 DOD131094:DOO131100 DXZ131094:DYK131100 EHV131094:EIG131100 ERR131094:ESC131100 FBN131094:FBY131100 FLJ131094:FLU131100 FVF131094:FVQ131100 GFB131094:GFM131100 GOX131094:GPI131100 GYT131094:GZE131100 HIP131094:HJA131100 HSL131094:HSW131100 ICH131094:ICS131100 IMD131094:IMO131100 IVZ131094:IWK131100 JFV131094:JGG131100 JPR131094:JQC131100 JZN131094:JZY131100 KJJ131094:KJU131100 KTF131094:KTQ131100 LDB131094:LDM131100 LMX131094:LNI131100 LWT131094:LXE131100 MGP131094:MHA131100 MQL131094:MQW131100 NAH131094:NAS131100 NKD131094:NKO131100 NTZ131094:NUK131100 ODV131094:OEG131100 ONR131094:OOC131100 OXN131094:OXY131100 PHJ131094:PHU131100 PRF131094:PRQ131100 QBB131094:QBM131100 QKX131094:QLI131100 QUT131094:QVE131100 REP131094:RFA131100 ROL131094:ROW131100 RYH131094:RYS131100 SID131094:SIO131100 SRZ131094:SSK131100 TBV131094:TCG131100 TLR131094:TMC131100 TVN131094:TVY131100 UFJ131094:UFU131100 UPF131094:UPQ131100 UZB131094:UZM131100 VIX131094:VJI131100 VST131094:VTE131100 WCP131094:WDA131100 WML131094:WMW131100 WWH131094:WWS131100 JV196630:KG196636 TR196630:UC196636 ADN196630:ADY196636 ANJ196630:ANU196636 AXF196630:AXQ196636 BHB196630:BHM196636 BQX196630:BRI196636 CAT196630:CBE196636 CKP196630:CLA196636 CUL196630:CUW196636 DEH196630:DES196636 DOD196630:DOO196636 DXZ196630:DYK196636 EHV196630:EIG196636 ERR196630:ESC196636 FBN196630:FBY196636 FLJ196630:FLU196636 FVF196630:FVQ196636 GFB196630:GFM196636 GOX196630:GPI196636 GYT196630:GZE196636 HIP196630:HJA196636 HSL196630:HSW196636 ICH196630:ICS196636 IMD196630:IMO196636 IVZ196630:IWK196636 JFV196630:JGG196636 JPR196630:JQC196636 JZN196630:JZY196636 KJJ196630:KJU196636 KTF196630:KTQ196636 LDB196630:LDM196636 LMX196630:LNI196636 LWT196630:LXE196636 MGP196630:MHA196636 MQL196630:MQW196636 NAH196630:NAS196636 NKD196630:NKO196636 NTZ196630:NUK196636 ODV196630:OEG196636 ONR196630:OOC196636 OXN196630:OXY196636 PHJ196630:PHU196636 PRF196630:PRQ196636 QBB196630:QBM196636 QKX196630:QLI196636 QUT196630:QVE196636 REP196630:RFA196636 ROL196630:ROW196636 RYH196630:RYS196636 SID196630:SIO196636 SRZ196630:SSK196636 TBV196630:TCG196636 TLR196630:TMC196636 TVN196630:TVY196636 UFJ196630:UFU196636 UPF196630:UPQ196636 UZB196630:UZM196636 VIX196630:VJI196636 VST196630:VTE196636 WCP196630:WDA196636 WML196630:WMW196636 WWH196630:WWS196636 JV262166:KG262172 TR262166:UC262172 ADN262166:ADY262172 ANJ262166:ANU262172 AXF262166:AXQ262172 BHB262166:BHM262172 BQX262166:BRI262172 CAT262166:CBE262172 CKP262166:CLA262172 CUL262166:CUW262172 DEH262166:DES262172 DOD262166:DOO262172 DXZ262166:DYK262172 EHV262166:EIG262172 ERR262166:ESC262172 FBN262166:FBY262172 FLJ262166:FLU262172 FVF262166:FVQ262172 GFB262166:GFM262172 GOX262166:GPI262172 GYT262166:GZE262172 HIP262166:HJA262172 HSL262166:HSW262172 ICH262166:ICS262172 IMD262166:IMO262172 IVZ262166:IWK262172 JFV262166:JGG262172 JPR262166:JQC262172 JZN262166:JZY262172 KJJ262166:KJU262172 KTF262166:KTQ262172 LDB262166:LDM262172 LMX262166:LNI262172 LWT262166:LXE262172 MGP262166:MHA262172 MQL262166:MQW262172 NAH262166:NAS262172 NKD262166:NKO262172 NTZ262166:NUK262172 ODV262166:OEG262172 ONR262166:OOC262172 OXN262166:OXY262172 PHJ262166:PHU262172 PRF262166:PRQ262172 QBB262166:QBM262172 QKX262166:QLI262172 QUT262166:QVE262172 REP262166:RFA262172 ROL262166:ROW262172 RYH262166:RYS262172 SID262166:SIO262172 SRZ262166:SSK262172 TBV262166:TCG262172 TLR262166:TMC262172 TVN262166:TVY262172 UFJ262166:UFU262172 UPF262166:UPQ262172 UZB262166:UZM262172 VIX262166:VJI262172 VST262166:VTE262172 WCP262166:WDA262172 WML262166:WMW262172 WWH262166:WWS262172 JV327702:KG327708 TR327702:UC327708 ADN327702:ADY327708 ANJ327702:ANU327708 AXF327702:AXQ327708 BHB327702:BHM327708 BQX327702:BRI327708 CAT327702:CBE327708 CKP327702:CLA327708 CUL327702:CUW327708 DEH327702:DES327708 DOD327702:DOO327708 DXZ327702:DYK327708 EHV327702:EIG327708 ERR327702:ESC327708 FBN327702:FBY327708 FLJ327702:FLU327708 FVF327702:FVQ327708 GFB327702:GFM327708 GOX327702:GPI327708 GYT327702:GZE327708 HIP327702:HJA327708 HSL327702:HSW327708 ICH327702:ICS327708 IMD327702:IMO327708 IVZ327702:IWK327708 JFV327702:JGG327708 JPR327702:JQC327708 JZN327702:JZY327708 KJJ327702:KJU327708 KTF327702:KTQ327708 LDB327702:LDM327708 LMX327702:LNI327708 LWT327702:LXE327708 MGP327702:MHA327708 MQL327702:MQW327708 NAH327702:NAS327708 NKD327702:NKO327708 NTZ327702:NUK327708 ODV327702:OEG327708 ONR327702:OOC327708 OXN327702:OXY327708 PHJ327702:PHU327708 PRF327702:PRQ327708 QBB327702:QBM327708 QKX327702:QLI327708 QUT327702:QVE327708 REP327702:RFA327708 ROL327702:ROW327708 RYH327702:RYS327708 SID327702:SIO327708 SRZ327702:SSK327708 TBV327702:TCG327708 TLR327702:TMC327708 TVN327702:TVY327708 UFJ327702:UFU327708 UPF327702:UPQ327708 UZB327702:UZM327708 VIX327702:VJI327708 VST327702:VTE327708 WCP327702:WDA327708 WML327702:WMW327708 WWH327702:WWS327708 JV393238:KG393244 TR393238:UC393244 ADN393238:ADY393244 ANJ393238:ANU393244 AXF393238:AXQ393244 BHB393238:BHM393244 BQX393238:BRI393244 CAT393238:CBE393244 CKP393238:CLA393244 CUL393238:CUW393244 DEH393238:DES393244 DOD393238:DOO393244 DXZ393238:DYK393244 EHV393238:EIG393244 ERR393238:ESC393244 FBN393238:FBY393244 FLJ393238:FLU393244 FVF393238:FVQ393244 GFB393238:GFM393244 GOX393238:GPI393244 GYT393238:GZE393244 HIP393238:HJA393244 HSL393238:HSW393244 ICH393238:ICS393244 IMD393238:IMO393244 IVZ393238:IWK393244 JFV393238:JGG393244 JPR393238:JQC393244 JZN393238:JZY393244 KJJ393238:KJU393244 KTF393238:KTQ393244 LDB393238:LDM393244 LMX393238:LNI393244 LWT393238:LXE393244 MGP393238:MHA393244 MQL393238:MQW393244 NAH393238:NAS393244 NKD393238:NKO393244 NTZ393238:NUK393244 ODV393238:OEG393244 ONR393238:OOC393244 OXN393238:OXY393244 PHJ393238:PHU393244 PRF393238:PRQ393244 QBB393238:QBM393244 QKX393238:QLI393244 QUT393238:QVE393244 REP393238:RFA393244 ROL393238:ROW393244 RYH393238:RYS393244 SID393238:SIO393244 SRZ393238:SSK393244 TBV393238:TCG393244 TLR393238:TMC393244 TVN393238:TVY393244 UFJ393238:UFU393244 UPF393238:UPQ393244 UZB393238:UZM393244 VIX393238:VJI393244 VST393238:VTE393244 WCP393238:WDA393244 WML393238:WMW393244 WWH393238:WWS393244 JV458774:KG458780 TR458774:UC458780 ADN458774:ADY458780 ANJ458774:ANU458780 AXF458774:AXQ458780 BHB458774:BHM458780 BQX458774:BRI458780 CAT458774:CBE458780 CKP458774:CLA458780 CUL458774:CUW458780 DEH458774:DES458780 DOD458774:DOO458780 DXZ458774:DYK458780 EHV458774:EIG458780 ERR458774:ESC458780 FBN458774:FBY458780 FLJ458774:FLU458780 FVF458774:FVQ458780 GFB458774:GFM458780 GOX458774:GPI458780 GYT458774:GZE458780 HIP458774:HJA458780 HSL458774:HSW458780 ICH458774:ICS458780 IMD458774:IMO458780 IVZ458774:IWK458780 JFV458774:JGG458780 JPR458774:JQC458780 JZN458774:JZY458780 KJJ458774:KJU458780 KTF458774:KTQ458780 LDB458774:LDM458780 LMX458774:LNI458780 LWT458774:LXE458780 MGP458774:MHA458780 MQL458774:MQW458780 NAH458774:NAS458780 NKD458774:NKO458780 NTZ458774:NUK458780 ODV458774:OEG458780 ONR458774:OOC458780 OXN458774:OXY458780 PHJ458774:PHU458780 PRF458774:PRQ458780 QBB458774:QBM458780 QKX458774:QLI458780 QUT458774:QVE458780 REP458774:RFA458780 ROL458774:ROW458780 RYH458774:RYS458780 SID458774:SIO458780 SRZ458774:SSK458780 TBV458774:TCG458780 TLR458774:TMC458780 TVN458774:TVY458780 UFJ458774:UFU458780 UPF458774:UPQ458780 UZB458774:UZM458780 VIX458774:VJI458780 VST458774:VTE458780 WCP458774:WDA458780 WML458774:WMW458780 WWH458774:WWS458780 JV524310:KG524316 TR524310:UC524316 ADN524310:ADY524316 ANJ524310:ANU524316 AXF524310:AXQ524316 BHB524310:BHM524316 BQX524310:BRI524316 CAT524310:CBE524316 CKP524310:CLA524316 CUL524310:CUW524316 DEH524310:DES524316 DOD524310:DOO524316 DXZ524310:DYK524316 EHV524310:EIG524316 ERR524310:ESC524316 FBN524310:FBY524316 FLJ524310:FLU524316 FVF524310:FVQ524316 GFB524310:GFM524316 GOX524310:GPI524316 GYT524310:GZE524316 HIP524310:HJA524316 HSL524310:HSW524316 ICH524310:ICS524316 IMD524310:IMO524316 IVZ524310:IWK524316 JFV524310:JGG524316 JPR524310:JQC524316 JZN524310:JZY524316 KJJ524310:KJU524316 KTF524310:KTQ524316 LDB524310:LDM524316 LMX524310:LNI524316 LWT524310:LXE524316 MGP524310:MHA524316 MQL524310:MQW524316 NAH524310:NAS524316 NKD524310:NKO524316 NTZ524310:NUK524316 ODV524310:OEG524316 ONR524310:OOC524316 OXN524310:OXY524316 PHJ524310:PHU524316 PRF524310:PRQ524316 QBB524310:QBM524316 QKX524310:QLI524316 QUT524310:QVE524316 REP524310:RFA524316 ROL524310:ROW524316 RYH524310:RYS524316 SID524310:SIO524316 SRZ524310:SSK524316 TBV524310:TCG524316 TLR524310:TMC524316 TVN524310:TVY524316 UFJ524310:UFU524316 UPF524310:UPQ524316 UZB524310:UZM524316 VIX524310:VJI524316 VST524310:VTE524316 WCP524310:WDA524316 WML524310:WMW524316 WWH524310:WWS524316 JV589846:KG589852 TR589846:UC589852 ADN589846:ADY589852 ANJ589846:ANU589852 AXF589846:AXQ589852 BHB589846:BHM589852 BQX589846:BRI589852 CAT589846:CBE589852 CKP589846:CLA589852 CUL589846:CUW589852 DEH589846:DES589852 DOD589846:DOO589852 DXZ589846:DYK589852 EHV589846:EIG589852 ERR589846:ESC589852 FBN589846:FBY589852 FLJ589846:FLU589852 FVF589846:FVQ589852 GFB589846:GFM589852 GOX589846:GPI589852 GYT589846:GZE589852 HIP589846:HJA589852 HSL589846:HSW589852 ICH589846:ICS589852 IMD589846:IMO589852 IVZ589846:IWK589852 JFV589846:JGG589852 JPR589846:JQC589852 JZN589846:JZY589852 KJJ589846:KJU589852 KTF589846:KTQ589852 LDB589846:LDM589852 LMX589846:LNI589852 LWT589846:LXE589852 MGP589846:MHA589852 MQL589846:MQW589852 NAH589846:NAS589852 NKD589846:NKO589852 NTZ589846:NUK589852 ODV589846:OEG589852 ONR589846:OOC589852 OXN589846:OXY589852 PHJ589846:PHU589852 PRF589846:PRQ589852 QBB589846:QBM589852 QKX589846:QLI589852 QUT589846:QVE589852 REP589846:RFA589852 ROL589846:ROW589852 RYH589846:RYS589852 SID589846:SIO589852 SRZ589846:SSK589852 TBV589846:TCG589852 TLR589846:TMC589852 TVN589846:TVY589852 UFJ589846:UFU589852 UPF589846:UPQ589852 UZB589846:UZM589852 VIX589846:VJI589852 VST589846:VTE589852 WCP589846:WDA589852 WML589846:WMW589852 WWH589846:WWS589852 JV655382:KG655388 TR655382:UC655388 ADN655382:ADY655388 ANJ655382:ANU655388 AXF655382:AXQ655388 BHB655382:BHM655388 BQX655382:BRI655388 CAT655382:CBE655388 CKP655382:CLA655388 CUL655382:CUW655388 DEH655382:DES655388 DOD655382:DOO655388 DXZ655382:DYK655388 EHV655382:EIG655388 ERR655382:ESC655388 FBN655382:FBY655388 FLJ655382:FLU655388 FVF655382:FVQ655388 GFB655382:GFM655388 GOX655382:GPI655388 GYT655382:GZE655388 HIP655382:HJA655388 HSL655382:HSW655388 ICH655382:ICS655388 IMD655382:IMO655388 IVZ655382:IWK655388 JFV655382:JGG655388 JPR655382:JQC655388 JZN655382:JZY655388 KJJ655382:KJU655388 KTF655382:KTQ655388 LDB655382:LDM655388 LMX655382:LNI655388 LWT655382:LXE655388 MGP655382:MHA655388 MQL655382:MQW655388 NAH655382:NAS655388 NKD655382:NKO655388 NTZ655382:NUK655388 ODV655382:OEG655388 ONR655382:OOC655388 OXN655382:OXY655388 PHJ655382:PHU655388 PRF655382:PRQ655388 QBB655382:QBM655388 QKX655382:QLI655388 QUT655382:QVE655388 REP655382:RFA655388 ROL655382:ROW655388 RYH655382:RYS655388 SID655382:SIO655388 SRZ655382:SSK655388 TBV655382:TCG655388 TLR655382:TMC655388 TVN655382:TVY655388 UFJ655382:UFU655388 UPF655382:UPQ655388 UZB655382:UZM655388 VIX655382:VJI655388 VST655382:VTE655388 WCP655382:WDA655388 WML655382:WMW655388 WWH655382:WWS655388 JV720918:KG720924 TR720918:UC720924 ADN720918:ADY720924 ANJ720918:ANU720924 AXF720918:AXQ720924 BHB720918:BHM720924 BQX720918:BRI720924 CAT720918:CBE720924 CKP720918:CLA720924 CUL720918:CUW720924 DEH720918:DES720924 DOD720918:DOO720924 DXZ720918:DYK720924 EHV720918:EIG720924 ERR720918:ESC720924 FBN720918:FBY720924 FLJ720918:FLU720924 FVF720918:FVQ720924 GFB720918:GFM720924 GOX720918:GPI720924 GYT720918:GZE720924 HIP720918:HJA720924 HSL720918:HSW720924 ICH720918:ICS720924 IMD720918:IMO720924 IVZ720918:IWK720924 JFV720918:JGG720924 JPR720918:JQC720924 JZN720918:JZY720924 KJJ720918:KJU720924 KTF720918:KTQ720924 LDB720918:LDM720924 LMX720918:LNI720924 LWT720918:LXE720924 MGP720918:MHA720924 MQL720918:MQW720924 NAH720918:NAS720924 NKD720918:NKO720924 NTZ720918:NUK720924 ODV720918:OEG720924 ONR720918:OOC720924 OXN720918:OXY720924 PHJ720918:PHU720924 PRF720918:PRQ720924 QBB720918:QBM720924 QKX720918:QLI720924 QUT720918:QVE720924 REP720918:RFA720924 ROL720918:ROW720924 RYH720918:RYS720924 SID720918:SIO720924 SRZ720918:SSK720924 TBV720918:TCG720924 TLR720918:TMC720924 TVN720918:TVY720924 UFJ720918:UFU720924 UPF720918:UPQ720924 UZB720918:UZM720924 VIX720918:VJI720924 VST720918:VTE720924 WCP720918:WDA720924 WML720918:WMW720924 WWH720918:WWS720924 JV786454:KG786460 TR786454:UC786460 ADN786454:ADY786460 ANJ786454:ANU786460 AXF786454:AXQ786460 BHB786454:BHM786460 BQX786454:BRI786460 CAT786454:CBE786460 CKP786454:CLA786460 CUL786454:CUW786460 DEH786454:DES786460 DOD786454:DOO786460 DXZ786454:DYK786460 EHV786454:EIG786460 ERR786454:ESC786460 FBN786454:FBY786460 FLJ786454:FLU786460 FVF786454:FVQ786460 GFB786454:GFM786460 GOX786454:GPI786460 GYT786454:GZE786460 HIP786454:HJA786460 HSL786454:HSW786460 ICH786454:ICS786460 IMD786454:IMO786460 IVZ786454:IWK786460 JFV786454:JGG786460 JPR786454:JQC786460 JZN786454:JZY786460 KJJ786454:KJU786460 KTF786454:KTQ786460 LDB786454:LDM786460 LMX786454:LNI786460 LWT786454:LXE786460 MGP786454:MHA786460 MQL786454:MQW786460 NAH786454:NAS786460 NKD786454:NKO786460 NTZ786454:NUK786460 ODV786454:OEG786460 ONR786454:OOC786460 OXN786454:OXY786460 PHJ786454:PHU786460 PRF786454:PRQ786460 QBB786454:QBM786460 QKX786454:QLI786460 QUT786454:QVE786460 REP786454:RFA786460 ROL786454:ROW786460 RYH786454:RYS786460 SID786454:SIO786460 SRZ786454:SSK786460 TBV786454:TCG786460 TLR786454:TMC786460 TVN786454:TVY786460 UFJ786454:UFU786460 UPF786454:UPQ786460 UZB786454:UZM786460 VIX786454:VJI786460 VST786454:VTE786460 WCP786454:WDA786460 WML786454:WMW786460 WWH786454:WWS786460 JV851990:KG851996 TR851990:UC851996 ADN851990:ADY851996 ANJ851990:ANU851996 AXF851990:AXQ851996 BHB851990:BHM851996 BQX851990:BRI851996 CAT851990:CBE851996 CKP851990:CLA851996 CUL851990:CUW851996 DEH851990:DES851996 DOD851990:DOO851996 DXZ851990:DYK851996 EHV851990:EIG851996 ERR851990:ESC851996 FBN851990:FBY851996 FLJ851990:FLU851996 FVF851990:FVQ851996 GFB851990:GFM851996 GOX851990:GPI851996 GYT851990:GZE851996 HIP851990:HJA851996 HSL851990:HSW851996 ICH851990:ICS851996 IMD851990:IMO851996 IVZ851990:IWK851996 JFV851990:JGG851996 JPR851990:JQC851996 JZN851990:JZY851996 KJJ851990:KJU851996 KTF851990:KTQ851996 LDB851990:LDM851996 LMX851990:LNI851996 LWT851990:LXE851996 MGP851990:MHA851996 MQL851990:MQW851996 NAH851990:NAS851996 NKD851990:NKO851996 NTZ851990:NUK851996 ODV851990:OEG851996 ONR851990:OOC851996 OXN851990:OXY851996 PHJ851990:PHU851996 PRF851990:PRQ851996 QBB851990:QBM851996 QKX851990:QLI851996 QUT851990:QVE851996 REP851990:RFA851996 ROL851990:ROW851996 RYH851990:RYS851996 SID851990:SIO851996 SRZ851990:SSK851996 TBV851990:TCG851996 TLR851990:TMC851996 TVN851990:TVY851996 UFJ851990:UFU851996 UPF851990:UPQ851996 UZB851990:UZM851996 VIX851990:VJI851996 VST851990:VTE851996 WCP851990:WDA851996 WML851990:WMW851996 WWH851990:WWS851996 JV917526:KG917532 TR917526:UC917532 ADN917526:ADY917532 ANJ917526:ANU917532 AXF917526:AXQ917532 BHB917526:BHM917532 BQX917526:BRI917532 CAT917526:CBE917532 CKP917526:CLA917532 CUL917526:CUW917532 DEH917526:DES917532 DOD917526:DOO917532 DXZ917526:DYK917532 EHV917526:EIG917532 ERR917526:ESC917532 FBN917526:FBY917532 FLJ917526:FLU917532 FVF917526:FVQ917532 GFB917526:GFM917532 GOX917526:GPI917532 GYT917526:GZE917532 HIP917526:HJA917532 HSL917526:HSW917532 ICH917526:ICS917532 IMD917526:IMO917532 IVZ917526:IWK917532 JFV917526:JGG917532 JPR917526:JQC917532 JZN917526:JZY917532 KJJ917526:KJU917532 KTF917526:KTQ917532 LDB917526:LDM917532 LMX917526:LNI917532 LWT917526:LXE917532 MGP917526:MHA917532 MQL917526:MQW917532 NAH917526:NAS917532 NKD917526:NKO917532 NTZ917526:NUK917532 ODV917526:OEG917532 ONR917526:OOC917532 OXN917526:OXY917532 PHJ917526:PHU917532 PRF917526:PRQ917532 QBB917526:QBM917532 QKX917526:QLI917532 QUT917526:QVE917532 REP917526:RFA917532 ROL917526:ROW917532 RYH917526:RYS917532 SID917526:SIO917532 SRZ917526:SSK917532 TBV917526:TCG917532 TLR917526:TMC917532 TVN917526:TVY917532 UFJ917526:UFU917532 UPF917526:UPQ917532 UZB917526:UZM917532 VIX917526:VJI917532 VST917526:VTE917532 WCP917526:WDA917532 WML917526:WMW917532 WWH917526:WWS917532 JV983062:KG983068 TR983062:UC983068 ADN983062:ADY983068 ANJ983062:ANU983068 AXF983062:AXQ983068 BHB983062:BHM983068 BQX983062:BRI983068 CAT983062:CBE983068 CKP983062:CLA983068 CUL983062:CUW983068 DEH983062:DES983068 DOD983062:DOO983068 DXZ983062:DYK983068 EHV983062:EIG983068 ERR983062:ESC983068 FBN983062:FBY983068 FLJ983062:FLU983068 FVF983062:FVQ983068 GFB983062:GFM983068 GOX983062:GPI983068 GYT983062:GZE983068 HIP983062:HJA983068 HSL983062:HSW983068 ICH983062:ICS983068 IMD983062:IMO983068 IVZ983062:IWK983068 JFV983062:JGG983068 JPR983062:JQC983068 JZN983062:JZY983068 KJJ983062:KJU983068 KTF983062:KTQ983068 LDB983062:LDM983068 LMX983062:LNI983068 LWT983062:LXE983068 MGP983062:MHA983068 MQL983062:MQW983068 NAH983062:NAS983068 NKD983062:NKO983068 NTZ983062:NUK983068 ODV983062:OEG983068 ONR983062:OOC983068 OXN983062:OXY983068 PHJ983062:PHU983068 PRF983062:PRQ983068 QBB983062:QBM983068 QKX983062:QLI983068 QUT983062:QVE983068 REP983062:RFA983068 ROL983062:ROW983068 RYH983062:RYS983068 SID983062:SIO983068 SRZ983062:SSK983068 TBV983062:TCG983068 TLR983062:TMC983068 TVN983062:TVY983068 UFJ983062:UFU983068 UPF983062:UPQ983068 UZB983062:UZM983068 VIX983062:VJI983068 VST983062:VTE983068 WCP983062:WDA983068 WML983062:WMW983068 AJ27:AK28 ANJ26:ANU28 AXF26:AXQ28 BHB26:BHM28 BQX26:BRI28 CAT26:CBE28 CKP26:CLA28 CUL26:CUW28 DEH26:DES28 DOD26:DOO28 DXZ26:DYK28 EHV26:EIG28 ERR26:ESC28 FBN26:FBY28 FLJ26:FLU28 FVF26:FVQ28 GFB26:GFM28 GOX26:GPI28 GYT26:GZE28 HIP26:HJA28 HSL26:HSW28 ICH26:ICS28 IMD26:IMO28 IVZ26:IWK28 JFV26:JGG28 JPR26:JQC28 JZN26:JZY28 KJJ26:KJU28 KTF26:KTQ28 LDB26:LDM28 LMX26:LNI28 LWT26:LXE28 MGP26:MHA28 MQL26:MQW28 NAH26:NAS28 NKD26:NKO28 NTZ26:NUK28 ODV26:OEG28 ONR26:OOC28 OXN26:OXY28 PHJ26:PHU28 PRF26:PRQ28 QBB26:QBM28 QKX26:QLI28 QUT26:QVE28 REP26:RFA28 ROL26:ROW28 RYH26:RYS28 SID26:SIO28 SRZ26:SSK28 TBV26:TCG28 TLR26:TMC28 TVN26:TVY28 UFJ26:UFU28 UPF26:UPQ28 UZB26:UZM28 VIX26:VJI28 VST26:VTE28 WCP26:WDA28 WML26:WMW28 WWH26:WWS28 JV26:KG28 TR26:UC28 ADN26:ADY28 L131094:AK131100 L196630:AK196636 L262166:AK262172 L327702:AK327708 L393238:AK393244 L458774:AK458780 L524310:AK524316 L589846:AK589852 L655382:AK655388 L720918:AK720924 L786454:AK786460 L851990:AK851996 L917526:AK917532 L983062:AK983068 L65558:AK65564 L26:AI28 AJ26"/>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sheetPr>
    <tabColor rgb="FF00B0F0"/>
  </sheetPr>
  <dimension ref="A1:AF44"/>
  <sheetViews>
    <sheetView topLeftCell="C25" workbookViewId="0">
      <selection activeCell="E38" sqref="E38:K38"/>
    </sheetView>
  </sheetViews>
  <sheetFormatPr defaultColWidth="10.5703125" defaultRowHeight="14.25"/>
  <cols>
    <col min="1" max="1" width="9.140625" style="3" hidden="1" customWidth="1"/>
    <col min="2" max="2" width="9.140625" style="117"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0" width="22.28515625" style="5" customWidth="1"/>
    <col min="11" max="11" width="35.7109375" style="5" customWidth="1"/>
    <col min="12" max="12" width="84.85546875" style="5" customWidth="1"/>
    <col min="13" max="13" width="10.5703125" style="5"/>
    <col min="14" max="15" width="10.5703125" style="75"/>
    <col min="16" max="16384" width="10.5703125" style="5"/>
  </cols>
  <sheetData>
    <row r="1" spans="1:32" hidden="1">
      <c r="S1" s="118"/>
      <c r="AF1" s="119"/>
    </row>
    <row r="2" spans="1:32" hidden="1"/>
    <row r="3" spans="1:32" hidden="1"/>
    <row r="4" spans="1:32" ht="3" customHeight="1">
      <c r="C4" s="7"/>
      <c r="D4" s="8"/>
      <c r="E4" s="8"/>
      <c r="F4" s="8"/>
      <c r="G4" s="8"/>
      <c r="H4" s="8"/>
      <c r="I4" s="8"/>
      <c r="J4" s="8"/>
      <c r="K4" s="120"/>
      <c r="L4" s="120"/>
    </row>
    <row r="5" spans="1:32" ht="26.1" customHeight="1">
      <c r="C5" s="7"/>
      <c r="D5" s="115" t="s">
        <v>95</v>
      </c>
      <c r="E5" s="115"/>
      <c r="F5" s="115"/>
      <c r="G5" s="115"/>
      <c r="H5" s="115"/>
      <c r="I5" s="115"/>
      <c r="J5" s="115"/>
      <c r="K5" s="115"/>
      <c r="L5" s="121"/>
    </row>
    <row r="6" spans="1:32" ht="3" customHeight="1">
      <c r="C6" s="7"/>
      <c r="D6" s="8"/>
      <c r="E6" s="122"/>
      <c r="F6" s="122"/>
      <c r="G6" s="122"/>
      <c r="H6" s="122"/>
      <c r="I6" s="122"/>
      <c r="J6" s="122"/>
      <c r="K6" s="11"/>
      <c r="L6" s="123"/>
    </row>
    <row r="7" spans="1:32" ht="30">
      <c r="C7" s="7"/>
      <c r="D7" s="8"/>
      <c r="E7" s="124" t="str">
        <f>"Дата подачи заявления об "&amp;IF(datePr_ch="","утверждении","изменении") &amp; " тарифов"</f>
        <v>Дата подачи заявления об утверждении тарифов</v>
      </c>
      <c r="F7" s="24" t="s">
        <v>135</v>
      </c>
      <c r="G7" s="24"/>
      <c r="H7" s="24"/>
      <c r="I7" s="24"/>
      <c r="J7" s="24"/>
      <c r="K7" s="24"/>
      <c r="L7" s="125"/>
      <c r="M7" s="25"/>
    </row>
    <row r="8" spans="1:32" ht="30">
      <c r="C8" s="7"/>
      <c r="D8" s="8"/>
      <c r="E8" s="124" t="str">
        <f>"Номер подачи заявления об "&amp;IF(numberPr_ch="","утверждении","изменении") &amp; " тарифов"</f>
        <v>Номер подачи заявления об утверждении тарифов</v>
      </c>
      <c r="F8" s="24" t="s">
        <v>136</v>
      </c>
      <c r="G8" s="24"/>
      <c r="H8" s="24"/>
      <c r="I8" s="24"/>
      <c r="J8" s="24"/>
      <c r="K8" s="24"/>
      <c r="L8" s="125"/>
      <c r="M8" s="25"/>
    </row>
    <row r="9" spans="1:32">
      <c r="C9" s="7"/>
      <c r="D9" s="8"/>
      <c r="E9" s="122"/>
      <c r="F9" s="122"/>
      <c r="G9" s="122"/>
      <c r="H9" s="122"/>
      <c r="I9" s="122"/>
      <c r="J9" s="122"/>
      <c r="K9" s="11"/>
      <c r="L9" s="123"/>
    </row>
    <row r="10" spans="1:32" ht="21" customHeight="1">
      <c r="C10" s="7"/>
      <c r="D10" s="34" t="s">
        <v>2</v>
      </c>
      <c r="E10" s="34"/>
      <c r="F10" s="34"/>
      <c r="G10" s="34"/>
      <c r="H10" s="34"/>
      <c r="I10" s="34"/>
      <c r="J10" s="34"/>
      <c r="K10" s="34"/>
      <c r="L10" s="126" t="s">
        <v>3</v>
      </c>
    </row>
    <row r="11" spans="1:32" ht="21" customHeight="1">
      <c r="C11" s="7"/>
      <c r="D11" s="39" t="s">
        <v>4</v>
      </c>
      <c r="E11" s="127" t="s">
        <v>41</v>
      </c>
      <c r="F11" s="127" t="s">
        <v>18</v>
      </c>
      <c r="G11" s="128" t="s">
        <v>42</v>
      </c>
      <c r="H11" s="129"/>
      <c r="I11" s="130"/>
      <c r="J11" s="127" t="s">
        <v>43</v>
      </c>
      <c r="K11" s="127" t="s">
        <v>44</v>
      </c>
      <c r="L11" s="126"/>
    </row>
    <row r="12" spans="1:32" ht="21" customHeight="1">
      <c r="C12" s="7"/>
      <c r="D12" s="56"/>
      <c r="E12" s="131"/>
      <c r="F12" s="131"/>
      <c r="G12" s="132" t="s">
        <v>45</v>
      </c>
      <c r="H12" s="133"/>
      <c r="I12" s="134" t="s">
        <v>46</v>
      </c>
      <c r="J12" s="131"/>
      <c r="K12" s="131"/>
      <c r="L12" s="126"/>
    </row>
    <row r="13" spans="1:32" ht="12" customHeight="1">
      <c r="C13" s="7"/>
      <c r="D13" s="135" t="s">
        <v>16</v>
      </c>
      <c r="E13" s="135" t="s">
        <v>17</v>
      </c>
      <c r="F13" s="135" t="s">
        <v>47</v>
      </c>
      <c r="G13" s="136" t="s">
        <v>48</v>
      </c>
      <c r="H13" s="136"/>
      <c r="I13" s="135" t="s">
        <v>49</v>
      </c>
      <c r="J13" s="135" t="s">
        <v>50</v>
      </c>
      <c r="K13" s="135" t="s">
        <v>51</v>
      </c>
      <c r="L13" s="135" t="s">
        <v>52</v>
      </c>
    </row>
    <row r="14" spans="1:32" ht="14.25" customHeight="1">
      <c r="A14" s="137"/>
      <c r="C14" s="7"/>
      <c r="D14" s="138">
        <v>1</v>
      </c>
      <c r="E14" s="242" t="s">
        <v>53</v>
      </c>
      <c r="F14" s="243"/>
      <c r="G14" s="243"/>
      <c r="H14" s="243"/>
      <c r="I14" s="243"/>
      <c r="J14" s="243"/>
      <c r="K14" s="243"/>
      <c r="L14" s="139"/>
      <c r="M14" s="140"/>
    </row>
    <row r="15" spans="1:32" ht="56.25">
      <c r="A15" s="137"/>
      <c r="C15" s="7"/>
      <c r="D15" s="138" t="s">
        <v>54</v>
      </c>
      <c r="E15" s="141" t="s">
        <v>55</v>
      </c>
      <c r="F15" s="141" t="s">
        <v>55</v>
      </c>
      <c r="G15" s="142" t="s">
        <v>55</v>
      </c>
      <c r="H15" s="143"/>
      <c r="I15" s="141" t="s">
        <v>55</v>
      </c>
      <c r="J15" s="144" t="s">
        <v>56</v>
      </c>
      <c r="K15" s="145"/>
      <c r="L15" s="146" t="s">
        <v>57</v>
      </c>
      <c r="M15" s="140"/>
    </row>
    <row r="16" spans="1:32" ht="18.75">
      <c r="A16" s="137"/>
      <c r="B16" s="117">
        <v>3</v>
      </c>
      <c r="C16" s="7"/>
      <c r="D16" s="147">
        <v>2</v>
      </c>
      <c r="E16" s="239" t="s">
        <v>58</v>
      </c>
      <c r="F16" s="240"/>
      <c r="G16" s="240"/>
      <c r="H16" s="241"/>
      <c r="I16" s="241"/>
      <c r="J16" s="241" t="s">
        <v>55</v>
      </c>
      <c r="K16" s="241"/>
      <c r="L16" s="148"/>
      <c r="M16" s="140"/>
    </row>
    <row r="17" spans="1:15" ht="45">
      <c r="A17" s="137"/>
      <c r="C17" s="149"/>
      <c r="D17" s="150" t="s">
        <v>59</v>
      </c>
      <c r="E17" s="151" t="s">
        <v>149</v>
      </c>
      <c r="F17" s="152" t="s">
        <v>137</v>
      </c>
      <c r="G17" s="141"/>
      <c r="H17" s="153" t="s">
        <v>27</v>
      </c>
      <c r="I17" s="154" t="s">
        <v>29</v>
      </c>
      <c r="J17" s="144" t="s">
        <v>60</v>
      </c>
      <c r="K17" s="141" t="s">
        <v>55</v>
      </c>
      <c r="L17" s="97" t="s">
        <v>61</v>
      </c>
      <c r="M17" s="140"/>
    </row>
    <row r="18" spans="1:15" s="18" customFormat="1" ht="45">
      <c r="A18" s="137"/>
      <c r="B18" s="117"/>
      <c r="C18" s="149"/>
      <c r="D18" s="150"/>
      <c r="E18" s="151"/>
      <c r="F18" s="152"/>
      <c r="G18" s="155" t="s">
        <v>1</v>
      </c>
      <c r="H18" s="153" t="s">
        <v>30</v>
      </c>
      <c r="I18" s="154" t="s">
        <v>31</v>
      </c>
      <c r="J18" s="144" t="s">
        <v>60</v>
      </c>
      <c r="K18" s="141" t="s">
        <v>55</v>
      </c>
      <c r="L18" s="101"/>
      <c r="M18" s="140"/>
      <c r="N18" s="75"/>
      <c r="O18" s="75"/>
    </row>
    <row r="19" spans="1:15" s="18" customFormat="1" ht="45">
      <c r="A19" s="137"/>
      <c r="B19" s="117"/>
      <c r="C19" s="149"/>
      <c r="D19" s="150"/>
      <c r="E19" s="151"/>
      <c r="F19" s="152"/>
      <c r="G19" s="155" t="s">
        <v>1</v>
      </c>
      <c r="H19" s="153" t="s">
        <v>32</v>
      </c>
      <c r="I19" s="154" t="s">
        <v>33</v>
      </c>
      <c r="J19" s="144" t="s">
        <v>60</v>
      </c>
      <c r="K19" s="141" t="s">
        <v>55</v>
      </c>
      <c r="L19" s="101"/>
      <c r="M19" s="140"/>
      <c r="N19" s="75"/>
      <c r="O19" s="75"/>
    </row>
    <row r="20" spans="1:15" ht="18.75">
      <c r="A20" s="137"/>
      <c r="C20" s="149"/>
      <c r="D20" s="150"/>
      <c r="E20" s="151"/>
      <c r="F20" s="152"/>
      <c r="G20" s="156"/>
      <c r="H20" s="157" t="s">
        <v>8</v>
      </c>
      <c r="I20" s="158"/>
      <c r="J20" s="158"/>
      <c r="K20" s="159"/>
      <c r="L20" s="106"/>
      <c r="M20" s="140"/>
    </row>
    <row r="21" spans="1:15" ht="18.75">
      <c r="A21" s="137"/>
      <c r="B21" s="117">
        <v>3</v>
      </c>
      <c r="C21" s="7"/>
      <c r="D21" s="160" t="s">
        <v>47</v>
      </c>
      <c r="E21" s="242" t="s">
        <v>62</v>
      </c>
      <c r="F21" s="242"/>
      <c r="G21" s="242"/>
      <c r="H21" s="242"/>
      <c r="I21" s="242"/>
      <c r="J21" s="242"/>
      <c r="K21" s="242"/>
      <c r="L21" s="74"/>
      <c r="M21" s="140"/>
    </row>
    <row r="22" spans="1:15" ht="33.75">
      <c r="A22" s="137"/>
      <c r="C22" s="7"/>
      <c r="D22" s="138" t="s">
        <v>63</v>
      </c>
      <c r="E22" s="141" t="s">
        <v>55</v>
      </c>
      <c r="F22" s="141" t="s">
        <v>55</v>
      </c>
      <c r="G22" s="142" t="s">
        <v>55</v>
      </c>
      <c r="H22" s="143"/>
      <c r="I22" s="141" t="s">
        <v>55</v>
      </c>
      <c r="J22" s="141" t="s">
        <v>55</v>
      </c>
      <c r="K22" s="161" t="s">
        <v>64</v>
      </c>
      <c r="L22" s="146" t="s">
        <v>65</v>
      </c>
      <c r="M22" s="140"/>
    </row>
    <row r="23" spans="1:15" ht="18.75">
      <c r="A23" s="137"/>
      <c r="B23" s="117">
        <v>3</v>
      </c>
      <c r="C23" s="7"/>
      <c r="D23" s="160" t="s">
        <v>48</v>
      </c>
      <c r="E23" s="242" t="s">
        <v>66</v>
      </c>
      <c r="F23" s="242"/>
      <c r="G23" s="242"/>
      <c r="H23" s="242"/>
      <c r="I23" s="242"/>
      <c r="J23" s="242"/>
      <c r="K23" s="242"/>
      <c r="L23" s="74"/>
      <c r="M23" s="140"/>
    </row>
    <row r="24" spans="1:15" ht="24" customHeight="1">
      <c r="A24" s="137"/>
      <c r="C24" s="149"/>
      <c r="D24" s="150" t="s">
        <v>67</v>
      </c>
      <c r="E24" s="151" t="s">
        <v>149</v>
      </c>
      <c r="F24" s="152" t="s">
        <v>137</v>
      </c>
      <c r="G24" s="141"/>
      <c r="H24" s="154" t="s">
        <v>27</v>
      </c>
      <c r="I24" s="154" t="s">
        <v>29</v>
      </c>
      <c r="J24" s="162">
        <v>6880.5379999999996</v>
      </c>
      <c r="K24" s="141" t="s">
        <v>55</v>
      </c>
      <c r="L24" s="97" t="s">
        <v>68</v>
      </c>
      <c r="M24" s="140"/>
    </row>
    <row r="25" spans="1:15" s="18" customFormat="1" ht="24" customHeight="1">
      <c r="A25" s="137"/>
      <c r="B25" s="117"/>
      <c r="C25" s="149"/>
      <c r="D25" s="150"/>
      <c r="E25" s="151"/>
      <c r="F25" s="152"/>
      <c r="G25" s="155" t="s">
        <v>1</v>
      </c>
      <c r="H25" s="153" t="s">
        <v>30</v>
      </c>
      <c r="I25" s="154" t="s">
        <v>31</v>
      </c>
      <c r="J25" s="162">
        <v>7237.3689999999997</v>
      </c>
      <c r="K25" s="141" t="s">
        <v>55</v>
      </c>
      <c r="L25" s="101"/>
      <c r="M25" s="140"/>
      <c r="N25" s="75"/>
      <c r="O25" s="75"/>
    </row>
    <row r="26" spans="1:15" s="18" customFormat="1" ht="24" customHeight="1">
      <c r="A26" s="137"/>
      <c r="B26" s="117"/>
      <c r="C26" s="149"/>
      <c r="D26" s="150"/>
      <c r="E26" s="151"/>
      <c r="F26" s="152"/>
      <c r="G26" s="155" t="s">
        <v>1</v>
      </c>
      <c r="H26" s="153" t="s">
        <v>32</v>
      </c>
      <c r="I26" s="154" t="s">
        <v>33</v>
      </c>
      <c r="J26" s="162">
        <v>7617.93</v>
      </c>
      <c r="K26" s="141" t="s">
        <v>55</v>
      </c>
      <c r="L26" s="101"/>
      <c r="M26" s="140"/>
      <c r="N26" s="75"/>
      <c r="O26" s="75"/>
    </row>
    <row r="27" spans="1:15" ht="18.75">
      <c r="A27" s="137"/>
      <c r="C27" s="149"/>
      <c r="D27" s="150"/>
      <c r="E27" s="151"/>
      <c r="F27" s="152"/>
      <c r="G27" s="156"/>
      <c r="H27" s="157" t="s">
        <v>8</v>
      </c>
      <c r="I27" s="163"/>
      <c r="J27" s="163"/>
      <c r="K27" s="159"/>
      <c r="L27" s="106"/>
      <c r="M27" s="140"/>
    </row>
    <row r="28" spans="1:15" ht="18.75">
      <c r="A28" s="137"/>
      <c r="C28" s="7"/>
      <c r="D28" s="160" t="s">
        <v>49</v>
      </c>
      <c r="E28" s="242" t="s">
        <v>69</v>
      </c>
      <c r="F28" s="242"/>
      <c r="G28" s="242"/>
      <c r="H28" s="242"/>
      <c r="I28" s="242"/>
      <c r="J28" s="242"/>
      <c r="K28" s="242"/>
      <c r="L28" s="74"/>
      <c r="M28" s="140"/>
    </row>
    <row r="29" spans="1:15" ht="27.75" customHeight="1">
      <c r="A29" s="137"/>
      <c r="C29" s="149"/>
      <c r="D29" s="164" t="s">
        <v>70</v>
      </c>
      <c r="E29" s="151" t="s">
        <v>149</v>
      </c>
      <c r="F29" s="152" t="s">
        <v>137</v>
      </c>
      <c r="G29" s="141"/>
      <c r="H29" s="153" t="s">
        <v>27</v>
      </c>
      <c r="I29" s="154" t="s">
        <v>29</v>
      </c>
      <c r="J29" s="162">
        <v>1.4550000000000001</v>
      </c>
      <c r="K29" s="141" t="s">
        <v>55</v>
      </c>
      <c r="L29" s="97" t="s">
        <v>71</v>
      </c>
      <c r="M29" s="140"/>
    </row>
    <row r="30" spans="1:15" s="18" customFormat="1" ht="27.75" customHeight="1">
      <c r="A30" s="137"/>
      <c r="B30" s="117"/>
      <c r="C30" s="149"/>
      <c r="D30" s="165"/>
      <c r="E30" s="151"/>
      <c r="F30" s="152"/>
      <c r="G30" s="155" t="s">
        <v>1</v>
      </c>
      <c r="H30" s="153" t="s">
        <v>30</v>
      </c>
      <c r="I30" s="154" t="s">
        <v>31</v>
      </c>
      <c r="J30" s="162">
        <v>1.4550000000000001</v>
      </c>
      <c r="K30" s="141" t="s">
        <v>55</v>
      </c>
      <c r="L30" s="101"/>
      <c r="M30" s="140"/>
      <c r="N30" s="75"/>
      <c r="O30" s="75"/>
    </row>
    <row r="31" spans="1:15" s="18" customFormat="1" ht="27.75" customHeight="1">
      <c r="A31" s="137"/>
      <c r="B31" s="117"/>
      <c r="C31" s="149"/>
      <c r="D31" s="165"/>
      <c r="E31" s="151"/>
      <c r="F31" s="152"/>
      <c r="G31" s="155" t="s">
        <v>1</v>
      </c>
      <c r="H31" s="153" t="s">
        <v>32</v>
      </c>
      <c r="I31" s="154" t="s">
        <v>33</v>
      </c>
      <c r="J31" s="162">
        <v>1.4550000000000001</v>
      </c>
      <c r="K31" s="141" t="s">
        <v>55</v>
      </c>
      <c r="L31" s="101"/>
      <c r="M31" s="140"/>
      <c r="N31" s="75"/>
      <c r="O31" s="75"/>
    </row>
    <row r="32" spans="1:15" ht="18.75">
      <c r="A32" s="137"/>
      <c r="C32" s="149"/>
      <c r="D32" s="166"/>
      <c r="E32" s="151"/>
      <c r="F32" s="152"/>
      <c r="G32" s="156"/>
      <c r="H32" s="157" t="s">
        <v>8</v>
      </c>
      <c r="I32" s="163"/>
      <c r="J32" s="163"/>
      <c r="K32" s="159"/>
      <c r="L32" s="106"/>
      <c r="M32" s="140"/>
    </row>
    <row r="33" spans="1:15" ht="18.75">
      <c r="A33" s="137"/>
      <c r="C33" s="7"/>
      <c r="D33" s="160" t="s">
        <v>50</v>
      </c>
      <c r="E33" s="242" t="s">
        <v>72</v>
      </c>
      <c r="F33" s="242"/>
      <c r="G33" s="242"/>
      <c r="H33" s="242"/>
      <c r="I33" s="242"/>
      <c r="J33" s="242"/>
      <c r="K33" s="242"/>
      <c r="L33" s="74"/>
      <c r="M33" s="140"/>
    </row>
    <row r="34" spans="1:15" ht="30" customHeight="1">
      <c r="A34" s="137"/>
      <c r="C34" s="149"/>
      <c r="D34" s="164" t="s">
        <v>73</v>
      </c>
      <c r="E34" s="151" t="s">
        <v>149</v>
      </c>
      <c r="F34" s="152" t="s">
        <v>137</v>
      </c>
      <c r="G34" s="141"/>
      <c r="H34" s="153" t="s">
        <v>27</v>
      </c>
      <c r="I34" s="154" t="s">
        <v>29</v>
      </c>
      <c r="J34" s="162">
        <v>0</v>
      </c>
      <c r="K34" s="141" t="s">
        <v>55</v>
      </c>
      <c r="L34" s="97" t="s">
        <v>74</v>
      </c>
      <c r="M34" s="140"/>
      <c r="O34" s="75" t="s">
        <v>75</v>
      </c>
    </row>
    <row r="35" spans="1:15" s="18" customFormat="1" ht="30" customHeight="1">
      <c r="A35" s="137"/>
      <c r="B35" s="117"/>
      <c r="C35" s="149"/>
      <c r="D35" s="165"/>
      <c r="E35" s="151"/>
      <c r="F35" s="152"/>
      <c r="G35" s="155" t="s">
        <v>1</v>
      </c>
      <c r="H35" s="153" t="s">
        <v>30</v>
      </c>
      <c r="I35" s="154" t="s">
        <v>31</v>
      </c>
      <c r="J35" s="162">
        <v>0</v>
      </c>
      <c r="K35" s="141" t="s">
        <v>55</v>
      </c>
      <c r="L35" s="101"/>
      <c r="M35" s="140"/>
      <c r="N35" s="75"/>
      <c r="O35" s="75"/>
    </row>
    <row r="36" spans="1:15" s="18" customFormat="1" ht="30" customHeight="1">
      <c r="A36" s="137"/>
      <c r="B36" s="117"/>
      <c r="C36" s="149"/>
      <c r="D36" s="165"/>
      <c r="E36" s="151"/>
      <c r="F36" s="152"/>
      <c r="G36" s="155" t="s">
        <v>1</v>
      </c>
      <c r="H36" s="153" t="s">
        <v>32</v>
      </c>
      <c r="I36" s="154" t="s">
        <v>33</v>
      </c>
      <c r="J36" s="162">
        <v>0</v>
      </c>
      <c r="K36" s="141" t="s">
        <v>55</v>
      </c>
      <c r="L36" s="101"/>
      <c r="M36" s="140"/>
      <c r="N36" s="75"/>
      <c r="O36" s="75"/>
    </row>
    <row r="37" spans="1:15" ht="18.75">
      <c r="A37" s="137"/>
      <c r="C37" s="149"/>
      <c r="D37" s="166"/>
      <c r="E37" s="151"/>
      <c r="F37" s="152"/>
      <c r="G37" s="156"/>
      <c r="H37" s="157" t="s">
        <v>8</v>
      </c>
      <c r="I37" s="163"/>
      <c r="J37" s="163"/>
      <c r="K37" s="159"/>
      <c r="L37" s="106"/>
      <c r="M37" s="140"/>
    </row>
    <row r="38" spans="1:15" ht="18.75">
      <c r="A38" s="137"/>
      <c r="B38" s="117">
        <v>3</v>
      </c>
      <c r="C38" s="7"/>
      <c r="D38" s="160" t="s">
        <v>51</v>
      </c>
      <c r="E38" s="242" t="s">
        <v>76</v>
      </c>
      <c r="F38" s="242"/>
      <c r="G38" s="242"/>
      <c r="H38" s="242"/>
      <c r="I38" s="242"/>
      <c r="J38" s="242"/>
      <c r="K38" s="242"/>
      <c r="L38" s="74"/>
      <c r="M38" s="140"/>
    </row>
    <row r="39" spans="1:15" ht="25.5" customHeight="1">
      <c r="A39" s="137"/>
      <c r="C39" s="149"/>
      <c r="D39" s="164" t="s">
        <v>77</v>
      </c>
      <c r="E39" s="151" t="s">
        <v>149</v>
      </c>
      <c r="F39" s="152" t="s">
        <v>137</v>
      </c>
      <c r="G39" s="141"/>
      <c r="H39" s="153" t="s">
        <v>27</v>
      </c>
      <c r="I39" s="154" t="s">
        <v>29</v>
      </c>
      <c r="J39" s="162">
        <v>0</v>
      </c>
      <c r="K39" s="141" t="s">
        <v>55</v>
      </c>
      <c r="L39" s="97" t="s">
        <v>78</v>
      </c>
      <c r="M39" s="140"/>
    </row>
    <row r="40" spans="1:15" s="18" customFormat="1" ht="25.5" customHeight="1">
      <c r="A40" s="137"/>
      <c r="B40" s="117"/>
      <c r="C40" s="149"/>
      <c r="D40" s="165"/>
      <c r="E40" s="151"/>
      <c r="F40" s="152"/>
      <c r="G40" s="155" t="s">
        <v>1</v>
      </c>
      <c r="H40" s="153" t="s">
        <v>30</v>
      </c>
      <c r="I40" s="154" t="s">
        <v>31</v>
      </c>
      <c r="J40" s="162">
        <v>0</v>
      </c>
      <c r="K40" s="141" t="s">
        <v>55</v>
      </c>
      <c r="L40" s="101"/>
      <c r="M40" s="140"/>
      <c r="N40" s="75"/>
      <c r="O40" s="75"/>
    </row>
    <row r="41" spans="1:15" s="18" customFormat="1" ht="25.5" customHeight="1">
      <c r="A41" s="137"/>
      <c r="B41" s="117"/>
      <c r="C41" s="149"/>
      <c r="D41" s="165"/>
      <c r="E41" s="151"/>
      <c r="F41" s="152"/>
      <c r="G41" s="155" t="s">
        <v>1</v>
      </c>
      <c r="H41" s="153" t="s">
        <v>32</v>
      </c>
      <c r="I41" s="154" t="s">
        <v>33</v>
      </c>
      <c r="J41" s="162">
        <v>0</v>
      </c>
      <c r="K41" s="141" t="s">
        <v>55</v>
      </c>
      <c r="L41" s="101"/>
      <c r="M41" s="140"/>
      <c r="N41" s="75"/>
      <c r="O41" s="75"/>
    </row>
    <row r="42" spans="1:15" ht="25.5" customHeight="1">
      <c r="A42" s="137"/>
      <c r="C42" s="149"/>
      <c r="D42" s="166"/>
      <c r="E42" s="151"/>
      <c r="F42" s="152"/>
      <c r="G42" s="156"/>
      <c r="H42" s="157" t="s">
        <v>8</v>
      </c>
      <c r="I42" s="163"/>
      <c r="J42" s="163"/>
      <c r="K42" s="159"/>
      <c r="L42" s="106"/>
      <c r="M42" s="140"/>
    </row>
    <row r="43" spans="1:15" s="167" customFormat="1" ht="11.25">
      <c r="A43" s="137"/>
      <c r="D43" s="168"/>
      <c r="E43" s="168"/>
      <c r="F43" s="168"/>
      <c r="G43" s="168"/>
      <c r="H43" s="168"/>
      <c r="I43" s="168"/>
      <c r="J43" s="168"/>
      <c r="K43" s="168"/>
      <c r="L43" s="168"/>
      <c r="N43" s="169"/>
      <c r="O43" s="169"/>
    </row>
    <row r="44" spans="1:15" ht="24.75" customHeight="1">
      <c r="D44" s="170">
        <v>1</v>
      </c>
      <c r="E44" s="114" t="s">
        <v>79</v>
      </c>
      <c r="F44" s="114"/>
      <c r="G44" s="114"/>
      <c r="H44" s="114"/>
      <c r="I44" s="114"/>
      <c r="J44" s="114"/>
      <c r="K44" s="114"/>
      <c r="L44" s="114"/>
    </row>
  </sheetData>
  <mergeCells count="48">
    <mergeCell ref="E44:L44"/>
    <mergeCell ref="E38:K38"/>
    <mergeCell ref="C39:C42"/>
    <mergeCell ref="D39:D42"/>
    <mergeCell ref="E39:E42"/>
    <mergeCell ref="F39:F42"/>
    <mergeCell ref="L39:L42"/>
    <mergeCell ref="E33:K33"/>
    <mergeCell ref="C34:C37"/>
    <mergeCell ref="D34:D37"/>
    <mergeCell ref="E34:E37"/>
    <mergeCell ref="F34:F37"/>
    <mergeCell ref="L34:L37"/>
    <mergeCell ref="L24:L27"/>
    <mergeCell ref="E28:K28"/>
    <mergeCell ref="C29:C32"/>
    <mergeCell ref="D29:D32"/>
    <mergeCell ref="E29:E32"/>
    <mergeCell ref="F29:F32"/>
    <mergeCell ref="L29:L32"/>
    <mergeCell ref="G22:H22"/>
    <mergeCell ref="E23:K23"/>
    <mergeCell ref="C24:C27"/>
    <mergeCell ref="D24:D27"/>
    <mergeCell ref="E24:E27"/>
    <mergeCell ref="F24:F27"/>
    <mergeCell ref="C17:C20"/>
    <mergeCell ref="D17:D20"/>
    <mergeCell ref="E17:E20"/>
    <mergeCell ref="F17:F20"/>
    <mergeCell ref="L17:L20"/>
    <mergeCell ref="E21:K21"/>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xWindow="941" yWindow="622" count="6">
    <dataValidation type="list" allowBlank="1" showInputMessage="1" showErrorMessage="1" errorTitle="Ошибка" error="Выберите значение из списка" prompt="Выберите значение из списка" sqref="J17:J19">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2 K15">
      <formula1>900</formula1>
    </dataValidation>
    <dataValidation type="decimal" allowBlank="1" showErrorMessage="1" errorTitle="Ошибка" error="Допускается ввод только действительных чисел!" sqref="J34:J36 J29:J31 J24:J26 J39:J41">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4:I36 H29:I31 H24:I26 H17:I19 H39:I41"/>
    <dataValidation type="textLength" operator="lessThanOrEqual" allowBlank="1" showInputMessage="1" showErrorMessage="1" errorTitle="Ошибка" error="Допускается ввод не более 900 символов!" sqref="L34 L29 L24 L16:L17 L39">
      <formula1>900</formula1>
    </dataValidation>
  </dataValidations>
  <hyperlinks>
    <hyperlink ref="K22" location="'Форма 4.10.1'!$K$22" tooltip="Кликните по гиперссылке, чтобы перейти по гиперссылке или отредактировать её" display="https://portal.eias.ru/Portal/DownloadPage.aspx?type=12&amp;guid=6f779a55-1632-4d8e-a53e-5c8edec1b208"/>
  </hyperlinks>
  <pageMargins left="0.7" right="0.7" top="0.75" bottom="0.75" header="0.3" footer="0.3"/>
  <pageSetup paperSize="9" orientation="portrait" horizontalDpi="180" verticalDpi="180" r:id="rId1"/>
  <drawing r:id="rId2"/>
</worksheet>
</file>

<file path=xl/worksheets/sheet3.xml><?xml version="1.0" encoding="utf-8"?>
<worksheet xmlns="http://schemas.openxmlformats.org/spreadsheetml/2006/main" xmlns:r="http://schemas.openxmlformats.org/officeDocument/2006/relationships">
  <sheetPr>
    <tabColor rgb="FF00B0F0"/>
  </sheetPr>
  <dimension ref="A1:Q15"/>
  <sheetViews>
    <sheetView topLeftCell="C4" workbookViewId="0">
      <selection activeCell="D5" sqref="D5:G5"/>
    </sheetView>
  </sheetViews>
  <sheetFormatPr defaultColWidth="10.5703125" defaultRowHeight="14.25"/>
  <cols>
    <col min="1" max="1" width="9.140625" style="3" hidden="1" customWidth="1"/>
    <col min="2" max="2" width="9.140625" style="117" hidden="1" customWidth="1"/>
    <col min="3" max="3" width="3.7109375" style="4" customWidth="1"/>
    <col min="4" max="4" width="6.28515625" style="5" bestFit="1" customWidth="1"/>
    <col min="5" max="5" width="40.7109375" style="5" customWidth="1"/>
    <col min="6" max="7" width="35.7109375" style="5" customWidth="1"/>
    <col min="8" max="8" width="50" style="5" customWidth="1"/>
    <col min="9" max="9" width="10.5703125" style="5"/>
    <col min="10" max="11" width="10.5703125" style="75"/>
    <col min="12" max="16384" width="10.5703125" style="5"/>
  </cols>
  <sheetData>
    <row r="1" spans="1:17" hidden="1">
      <c r="N1" s="119"/>
      <c r="O1" s="119"/>
      <c r="Q1" s="119"/>
    </row>
    <row r="2" spans="1:17" hidden="1"/>
    <row r="3" spans="1:17" hidden="1"/>
    <row r="4" spans="1:17" ht="3" customHeight="1">
      <c r="C4" s="7"/>
      <c r="D4" s="8"/>
      <c r="E4" s="8"/>
      <c r="F4" s="8"/>
      <c r="G4" s="120"/>
      <c r="H4" s="120"/>
    </row>
    <row r="5" spans="1:17" ht="39.75" customHeight="1">
      <c r="C5" s="7"/>
      <c r="D5" s="115" t="s">
        <v>80</v>
      </c>
      <c r="E5" s="115"/>
      <c r="F5" s="115"/>
      <c r="G5" s="115"/>
      <c r="H5" s="171"/>
    </row>
    <row r="6" spans="1:17" ht="3" customHeight="1">
      <c r="C6" s="7"/>
      <c r="D6" s="8"/>
      <c r="E6" s="122"/>
      <c r="F6" s="122"/>
      <c r="G6" s="11"/>
      <c r="H6" s="123"/>
    </row>
    <row r="7" spans="1:17" ht="35.25" customHeight="1">
      <c r="C7" s="7"/>
      <c r="D7" s="34" t="s">
        <v>2</v>
      </c>
      <c r="E7" s="34"/>
      <c r="F7" s="34"/>
      <c r="G7" s="34"/>
      <c r="H7" s="126" t="s">
        <v>3</v>
      </c>
    </row>
    <row r="8" spans="1:17" ht="15">
      <c r="C8" s="7"/>
      <c r="D8" s="172" t="s">
        <v>4</v>
      </c>
      <c r="E8" s="134" t="s">
        <v>81</v>
      </c>
      <c r="F8" s="134" t="s">
        <v>43</v>
      </c>
      <c r="G8" s="134" t="s">
        <v>44</v>
      </c>
      <c r="H8" s="126"/>
    </row>
    <row r="9" spans="1:17" ht="12" customHeight="1">
      <c r="C9" s="7"/>
      <c r="D9" s="135" t="s">
        <v>16</v>
      </c>
      <c r="E9" s="135" t="s">
        <v>17</v>
      </c>
      <c r="F9" s="135" t="s">
        <v>47</v>
      </c>
      <c r="G9" s="135" t="s">
        <v>48</v>
      </c>
      <c r="H9" s="135" t="s">
        <v>49</v>
      </c>
    </row>
    <row r="10" spans="1:17" ht="67.5" customHeight="1">
      <c r="A10" s="137"/>
      <c r="C10" s="7"/>
      <c r="D10" s="160" t="s">
        <v>16</v>
      </c>
      <c r="E10" s="173" t="s">
        <v>82</v>
      </c>
      <c r="F10" s="144" t="s">
        <v>83</v>
      </c>
      <c r="G10" s="161" t="s">
        <v>84</v>
      </c>
      <c r="H10" s="97" t="s">
        <v>85</v>
      </c>
    </row>
    <row r="11" spans="1:17" ht="60" customHeight="1">
      <c r="A11" s="137"/>
      <c r="C11" s="7"/>
      <c r="D11" s="160" t="s">
        <v>17</v>
      </c>
      <c r="E11" s="173" t="s">
        <v>86</v>
      </c>
      <c r="F11" s="144" t="s">
        <v>87</v>
      </c>
      <c r="G11" s="161" t="s">
        <v>84</v>
      </c>
      <c r="H11" s="101"/>
    </row>
    <row r="12" spans="1:17" ht="74.25" customHeight="1">
      <c r="A12" s="174"/>
      <c r="C12" s="175"/>
      <c r="D12" s="160" t="s">
        <v>47</v>
      </c>
      <c r="E12" s="173" t="s">
        <v>88</v>
      </c>
      <c r="F12" s="144" t="s">
        <v>89</v>
      </c>
      <c r="G12" s="161" t="s">
        <v>90</v>
      </c>
      <c r="H12" s="101"/>
      <c r="I12" s="75"/>
      <c r="K12" s="5"/>
    </row>
    <row r="13" spans="1:17" ht="157.5" customHeight="1">
      <c r="A13" s="174"/>
      <c r="C13" s="175"/>
      <c r="D13" s="160" t="s">
        <v>48</v>
      </c>
      <c r="E13" s="173" t="s">
        <v>91</v>
      </c>
      <c r="F13" s="144" t="s">
        <v>92</v>
      </c>
      <c r="G13" s="176" t="s">
        <v>93</v>
      </c>
      <c r="H13" s="101"/>
      <c r="I13" s="75"/>
      <c r="K13" s="5"/>
    </row>
    <row r="14" spans="1:17" ht="15" customHeight="1">
      <c r="A14" s="137"/>
      <c r="C14" s="7"/>
      <c r="D14" s="177"/>
      <c r="E14" s="157" t="s">
        <v>94</v>
      </c>
      <c r="F14" s="158"/>
      <c r="G14" s="159"/>
      <c r="H14" s="106"/>
    </row>
    <row r="15" spans="1:17">
      <c r="D15" s="178"/>
      <c r="E15" s="178"/>
      <c r="F15" s="178"/>
      <c r="G15" s="178"/>
      <c r="H15" s="178"/>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 type="textLength" operator="lessThanOrEqual" allowBlank="1" showInputMessage="1" showErrorMessage="1" errorTitle="Ошибка" error="Допускается ввод не более 900 символов!" sqref="H10 F10:F13 E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1" location="'Форма 4.9'!$G$11"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2" location="'Форма 4.9'!$G$12" tooltip="Кликните по гиперссылке, чтобы перейти по ссылке на обосновывающие документы или отредактировать её" display="https://zakupki.gov.ru/epz/orderplan/purchase-plan/card/common-info.html?id=733053&amp;infoId=5694127"/>
    <hyperlink ref="G13" location="'Форма 4.9'!$G$13" tooltip="Кликните по гиперссылке, чтобы перейти по ссылке на обосновывающие документы или отредактировать её" display="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
    <hyperlink ref="F10" location="'Форма 4.9'!$F$10" tooltip="Кликните по гиперссылке, чтобы перейти по ссылке на обосновывающие документы или отредактировать её" display="Положениеозакупкетоваров,работ,услугМуниципальногоунитарногопредприятияг.Астрахани&quot;Коммунэнерго&quot;"/>
  </hyperlinks>
  <pageMargins left="0.7" right="0.7" top="0.75" bottom="0.75" header="0.3" footer="0.3"/>
  <pageSetup paperSize="9" orientation="portrait" horizontalDpi="180" verticalDpi="180" r:id="rId1"/>
  <drawing r:id="rId2"/>
</worksheet>
</file>

<file path=xl/worksheets/sheet4.xml><?xml version="1.0" encoding="utf-8"?>
<worksheet xmlns="http://schemas.openxmlformats.org/spreadsheetml/2006/main" xmlns:r="http://schemas.openxmlformats.org/officeDocument/2006/relationships">
  <sheetPr>
    <tabColor rgb="FF92D050"/>
  </sheetPr>
  <dimension ref="A1:DH30"/>
  <sheetViews>
    <sheetView topLeftCell="L4" workbookViewId="0">
      <selection activeCell="O18" sqref="O18:CU18"/>
    </sheetView>
  </sheetViews>
  <sheetFormatPr defaultColWidth="10.5703125" defaultRowHeight="14.25"/>
  <cols>
    <col min="1" max="6" width="10.5703125" style="5" hidden="1" customWidth="1"/>
    <col min="7" max="7" width="9.140625" style="3" hidden="1" customWidth="1"/>
    <col min="8" max="9" width="3.7109375" style="3" hidden="1" customWidth="1"/>
    <col min="10" max="11" width="3.7109375" style="4" hidden="1" customWidth="1"/>
    <col min="12" max="12" width="9.85546875" style="5" bestFit="1" customWidth="1"/>
    <col min="13" max="13" width="30.28515625" style="5" customWidth="1"/>
    <col min="14" max="14" width="1.42578125" style="5" hidden="1" customWidth="1"/>
    <col min="15" max="15" width="1.7109375" style="5" hidden="1" customWidth="1"/>
    <col min="16" max="16" width="16.140625" style="5" customWidth="1"/>
    <col min="17" max="17" width="15.5703125" style="5" customWidth="1"/>
    <col min="18" max="18" width="17" style="5" customWidth="1"/>
    <col min="19" max="23" width="23.7109375" style="5" hidden="1" customWidth="1"/>
    <col min="24" max="24" width="1.7109375" style="5" hidden="1" customWidth="1"/>
    <col min="25" max="25" width="11.28515625" style="5" customWidth="1"/>
    <col min="26" max="26" width="3.7109375" style="5" customWidth="1"/>
    <col min="27" max="27" width="10.7109375" style="5" customWidth="1"/>
    <col min="28" max="28" width="8.5703125" style="5" customWidth="1"/>
    <col min="29" max="29" width="1.7109375" style="5" hidden="1" customWidth="1"/>
    <col min="30" max="30" width="15.5703125" style="5" customWidth="1"/>
    <col min="31" max="31" width="15" style="5" customWidth="1"/>
    <col min="32" max="32" width="17" style="5" customWidth="1"/>
    <col min="33" max="37" width="23.7109375" style="5" hidden="1" customWidth="1"/>
    <col min="38" max="38" width="1.7109375" style="5" hidden="1" customWidth="1"/>
    <col min="39" max="39" width="11.7109375" style="5" customWidth="1"/>
    <col min="40" max="40" width="3.7109375" style="5" customWidth="1"/>
    <col min="41" max="41" width="11.7109375" style="5" customWidth="1"/>
    <col min="42" max="42" width="8.5703125" style="5" customWidth="1"/>
    <col min="43" max="43" width="1.7109375" style="5" hidden="1" customWidth="1"/>
    <col min="44" max="44" width="16.42578125" style="5" customWidth="1"/>
    <col min="45" max="45" width="15.140625" style="5" customWidth="1"/>
    <col min="46" max="46" width="17" style="5" customWidth="1"/>
    <col min="47" max="51" width="23.7109375" style="5" hidden="1" customWidth="1"/>
    <col min="52" max="52" width="1.7109375" style="5" hidden="1" customWidth="1"/>
    <col min="53" max="53" width="11.28515625" style="5" customWidth="1"/>
    <col min="54" max="54" width="3.7109375" style="5" customWidth="1"/>
    <col min="55" max="55" width="10.7109375" style="5" customWidth="1"/>
    <col min="56" max="56" width="8.5703125" style="5" customWidth="1"/>
    <col min="57" max="57" width="1.7109375" style="5" hidden="1" customWidth="1"/>
    <col min="58" max="58" width="16.140625" style="5" customWidth="1"/>
    <col min="59" max="59" width="15.5703125" style="5" customWidth="1"/>
    <col min="60" max="60" width="17.28515625" style="5" customWidth="1"/>
    <col min="61" max="65" width="23.7109375" style="5" hidden="1" customWidth="1"/>
    <col min="66" max="66" width="1.7109375" style="5" hidden="1" customWidth="1"/>
    <col min="67" max="67" width="11.28515625" style="5" customWidth="1"/>
    <col min="68" max="68" width="3.7109375" style="5" customWidth="1"/>
    <col min="69" max="69" width="10.7109375" style="5" customWidth="1"/>
    <col min="70" max="70" width="8.5703125" style="5" customWidth="1"/>
    <col min="71" max="71" width="1.7109375" style="5" hidden="1" customWidth="1"/>
    <col min="72" max="72" width="16.140625" style="5" customWidth="1"/>
    <col min="73" max="73" width="15.5703125" style="5" customWidth="1"/>
    <col min="74" max="74" width="17.28515625" style="5" customWidth="1"/>
    <col min="75" max="79" width="23.7109375" style="5" hidden="1" customWidth="1"/>
    <col min="80" max="80" width="1.7109375" style="5" hidden="1" customWidth="1"/>
    <col min="81" max="81" width="11.28515625" style="5" customWidth="1"/>
    <col min="82" max="82" width="3.7109375" style="5" customWidth="1"/>
    <col min="83" max="83" width="10.7109375" style="5" customWidth="1"/>
    <col min="84" max="84" width="8.5703125" style="5" customWidth="1"/>
    <col min="85" max="85" width="1.7109375" style="5" hidden="1" customWidth="1"/>
    <col min="86" max="86" width="16.140625" style="5" customWidth="1"/>
    <col min="87" max="87" width="14.42578125" style="5" customWidth="1"/>
    <col min="88" max="88" width="16.7109375" style="5" customWidth="1"/>
    <col min="89" max="93" width="23.7109375" style="5" hidden="1" customWidth="1"/>
    <col min="94" max="94" width="1.7109375" style="5" hidden="1" customWidth="1"/>
    <col min="95" max="95" width="11.28515625" style="5" customWidth="1"/>
    <col min="96" max="96" width="3.7109375" style="5" customWidth="1"/>
    <col min="97" max="97" width="10.7109375" style="5" customWidth="1"/>
    <col min="98" max="98" width="8.5703125" style="5" hidden="1" customWidth="1"/>
    <col min="99" max="99" width="4.7109375" style="5" customWidth="1"/>
    <col min="100" max="100" width="115.7109375" style="5" customWidth="1"/>
    <col min="101" max="102" width="10.5703125" style="1"/>
    <col min="103" max="103" width="11.140625" style="1" customWidth="1"/>
    <col min="104" max="112" width="10.5703125" style="1"/>
    <col min="113" max="16384" width="10.5703125" style="5"/>
  </cols>
  <sheetData>
    <row r="1" spans="7:112" ht="14.25" hidden="1" customHeight="1">
      <c r="R1" s="6"/>
      <c r="S1" s="6"/>
      <c r="T1" s="6"/>
      <c r="U1" s="6"/>
      <c r="V1" s="6"/>
      <c r="W1" s="6"/>
      <c r="X1" s="6"/>
      <c r="Y1" s="6"/>
      <c r="AF1" s="6"/>
      <c r="AG1" s="6"/>
      <c r="AH1" s="6"/>
      <c r="AI1" s="6"/>
      <c r="AJ1" s="6"/>
      <c r="AK1" s="6"/>
      <c r="AL1" s="6"/>
      <c r="AM1" s="6"/>
      <c r="AT1" s="6"/>
      <c r="AU1" s="6"/>
      <c r="AV1" s="6"/>
      <c r="AW1" s="6"/>
      <c r="AX1" s="6"/>
      <c r="AY1" s="6"/>
      <c r="AZ1" s="6"/>
      <c r="BA1" s="6"/>
      <c r="BH1" s="6"/>
      <c r="BI1" s="6"/>
      <c r="BJ1" s="6"/>
      <c r="BK1" s="6"/>
      <c r="BL1" s="6"/>
      <c r="BM1" s="6"/>
      <c r="BN1" s="6"/>
      <c r="BO1" s="6"/>
      <c r="BV1" s="6"/>
      <c r="BW1" s="6"/>
      <c r="BX1" s="6"/>
      <c r="BY1" s="6"/>
      <c r="BZ1" s="6"/>
      <c r="CA1" s="6"/>
      <c r="CB1" s="6"/>
      <c r="CC1" s="6"/>
      <c r="CJ1" s="6"/>
      <c r="CK1" s="6"/>
      <c r="CL1" s="6"/>
      <c r="CM1" s="6"/>
      <c r="CN1" s="6"/>
      <c r="CO1" s="6"/>
      <c r="CP1" s="6"/>
      <c r="CQ1" s="6"/>
    </row>
    <row r="2" spans="7:112" ht="14.25" hidden="1" customHeight="1">
      <c r="AB2" s="6"/>
      <c r="AP2" s="6"/>
      <c r="BD2" s="6"/>
      <c r="BR2" s="6"/>
      <c r="CF2" s="6"/>
      <c r="CT2" s="6"/>
    </row>
    <row r="3" spans="7:112" ht="14.25" hidden="1" customHeight="1"/>
    <row r="4" spans="7:112" ht="3" customHeight="1">
      <c r="J4" s="7"/>
      <c r="K4" s="7"/>
      <c r="L4" s="8"/>
      <c r="M4" s="8"/>
      <c r="N4" s="8"/>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row>
    <row r="5" spans="7:112" ht="26.1" customHeight="1">
      <c r="J5" s="7"/>
      <c r="K5" s="7"/>
      <c r="L5" s="236" t="s">
        <v>154</v>
      </c>
      <c r="M5" s="237"/>
      <c r="N5" s="237"/>
      <c r="O5" s="237"/>
      <c r="P5" s="237"/>
      <c r="Q5" s="237"/>
      <c r="R5" s="237"/>
      <c r="S5" s="237"/>
      <c r="T5" s="237"/>
      <c r="U5" s="237"/>
      <c r="V5" s="237"/>
      <c r="W5" s="237"/>
      <c r="X5" s="237"/>
      <c r="Y5" s="237"/>
      <c r="Z5" s="237"/>
      <c r="AA5" s="237"/>
      <c r="AB5" s="238"/>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DH5" s="5"/>
    </row>
    <row r="6" spans="7:112" ht="3" customHeight="1">
      <c r="J6" s="7"/>
      <c r="K6" s="7"/>
      <c r="L6" s="8"/>
      <c r="M6" s="8"/>
      <c r="N6" s="8"/>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DH6" s="5"/>
    </row>
    <row r="7" spans="7:112" s="181" customFormat="1" ht="6" hidden="1">
      <c r="G7" s="180"/>
      <c r="H7" s="180"/>
      <c r="L7" s="182"/>
      <c r="M7" s="183"/>
      <c r="N7" s="184"/>
      <c r="O7" s="184"/>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6"/>
      <c r="CW7" s="187"/>
      <c r="CX7" s="187"/>
      <c r="CY7" s="187"/>
      <c r="CZ7" s="187"/>
      <c r="DA7" s="187"/>
      <c r="DB7" s="187"/>
      <c r="DC7" s="187"/>
      <c r="DD7" s="187"/>
      <c r="DE7" s="187"/>
      <c r="DF7" s="187"/>
      <c r="DG7" s="187"/>
    </row>
    <row r="8" spans="7:112" s="189" customFormat="1" ht="31.5" customHeight="1">
      <c r="G8" s="188"/>
      <c r="H8" s="188"/>
      <c r="L8" s="190"/>
      <c r="M8" s="124" t="str">
        <f>"Дата подачи заявления об "&amp;IF(datePr_ch="","утверждении","изменении") &amp; " тарифов"</f>
        <v>Дата подачи заявления об утверждении тарифов</v>
      </c>
      <c r="N8" s="23"/>
      <c r="O8" s="23"/>
      <c r="P8" s="191" t="s">
        <v>135</v>
      </c>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3"/>
      <c r="CV8" s="194"/>
      <c r="CW8" s="12"/>
      <c r="CX8" s="12"/>
      <c r="CY8" s="12"/>
      <c r="CZ8" s="12"/>
      <c r="DA8" s="12"/>
      <c r="DB8" s="12"/>
      <c r="DC8" s="12"/>
      <c r="DD8" s="12"/>
      <c r="DE8" s="12"/>
      <c r="DF8" s="12"/>
      <c r="DG8" s="12"/>
    </row>
    <row r="9" spans="7:112" s="189" customFormat="1" ht="36" customHeight="1">
      <c r="G9" s="188"/>
      <c r="H9" s="188"/>
      <c r="L9" s="190"/>
      <c r="M9" s="124" t="str">
        <f>"Номер подачи заявления об "&amp;IF(numberPr_ch="","утверждении","изменении") &amp; " тарифов"</f>
        <v>Номер подачи заявления об утверждении тарифов</v>
      </c>
      <c r="N9" s="23"/>
      <c r="O9" s="23"/>
      <c r="P9" s="191">
        <v>1472</v>
      </c>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3"/>
      <c r="CV9" s="194"/>
      <c r="CW9" s="12"/>
      <c r="CX9" s="12"/>
      <c r="CY9" s="12"/>
      <c r="CZ9" s="12"/>
      <c r="DA9" s="12"/>
      <c r="DB9" s="12"/>
      <c r="DC9" s="12"/>
      <c r="DD9" s="12"/>
      <c r="DE9" s="12"/>
      <c r="DF9" s="12"/>
      <c r="DG9" s="12"/>
    </row>
    <row r="10" spans="7:112" s="181" customFormat="1" ht="6" hidden="1">
      <c r="G10" s="180"/>
      <c r="H10" s="180"/>
      <c r="L10" s="182"/>
      <c r="M10" s="183"/>
      <c r="N10" s="184"/>
      <c r="O10" s="184"/>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6"/>
      <c r="CW10" s="187"/>
      <c r="CX10" s="187"/>
      <c r="CY10" s="187"/>
      <c r="CZ10" s="187"/>
      <c r="DA10" s="187"/>
      <c r="DB10" s="187"/>
      <c r="DC10" s="187"/>
      <c r="DD10" s="187"/>
      <c r="DE10" s="187"/>
      <c r="DF10" s="187"/>
      <c r="DG10" s="187"/>
    </row>
    <row r="11" spans="7:112" s="20" customFormat="1" ht="18" hidden="1" customHeight="1">
      <c r="G11" s="195"/>
      <c r="H11" s="195"/>
      <c r="L11" s="28"/>
      <c r="M11" s="28"/>
      <c r="N11" s="29"/>
      <c r="O11" s="25"/>
      <c r="P11" s="25"/>
      <c r="Q11" s="25"/>
      <c r="R11" s="25"/>
      <c r="S11" s="25"/>
      <c r="T11" s="25"/>
      <c r="U11" s="25"/>
      <c r="V11" s="25"/>
      <c r="W11" s="25"/>
      <c r="X11" s="25"/>
      <c r="Y11" s="25"/>
      <c r="Z11" s="25"/>
      <c r="AA11" s="25"/>
      <c r="AB11" s="30" t="s">
        <v>0</v>
      </c>
      <c r="AC11" s="25"/>
      <c r="AD11" s="25"/>
      <c r="AE11" s="25"/>
      <c r="AF11" s="25"/>
      <c r="AG11" s="25"/>
      <c r="AH11" s="25"/>
      <c r="AI11" s="25"/>
      <c r="AJ11" s="25"/>
      <c r="AK11" s="25"/>
      <c r="AL11" s="25"/>
      <c r="AM11" s="25"/>
      <c r="AN11" s="25"/>
      <c r="AO11" s="25"/>
      <c r="AP11" s="30" t="s">
        <v>0</v>
      </c>
      <c r="AQ11" s="25"/>
      <c r="AR11" s="25"/>
      <c r="AS11" s="25"/>
      <c r="AT11" s="25"/>
      <c r="AU11" s="25"/>
      <c r="AV11" s="25"/>
      <c r="AW11" s="25"/>
      <c r="AX11" s="25"/>
      <c r="AY11" s="25"/>
      <c r="AZ11" s="25"/>
      <c r="BA11" s="25"/>
      <c r="BB11" s="25"/>
      <c r="BC11" s="25"/>
      <c r="BD11" s="30" t="s">
        <v>0</v>
      </c>
      <c r="BE11" s="25"/>
      <c r="BF11" s="25"/>
      <c r="BG11" s="25"/>
      <c r="BH11" s="25"/>
      <c r="BI11" s="25"/>
      <c r="BJ11" s="25"/>
      <c r="BK11" s="25"/>
      <c r="BL11" s="25"/>
      <c r="BM11" s="25"/>
      <c r="BN11" s="25"/>
      <c r="BO11" s="25"/>
      <c r="BP11" s="25"/>
      <c r="BQ11" s="25"/>
      <c r="BR11" s="30" t="s">
        <v>0</v>
      </c>
      <c r="BS11" s="25"/>
      <c r="BT11" s="25"/>
      <c r="BU11" s="25"/>
      <c r="BV11" s="25"/>
      <c r="BW11" s="25"/>
      <c r="BX11" s="25"/>
      <c r="BY11" s="25"/>
      <c r="BZ11" s="25"/>
      <c r="CA11" s="25"/>
      <c r="CB11" s="25"/>
      <c r="CC11" s="25"/>
      <c r="CD11" s="25"/>
      <c r="CE11" s="25"/>
      <c r="CF11" s="30" t="s">
        <v>0</v>
      </c>
      <c r="CG11" s="25"/>
      <c r="CH11" s="25"/>
      <c r="CI11" s="25"/>
      <c r="CJ11" s="25"/>
      <c r="CK11" s="25"/>
      <c r="CL11" s="25"/>
      <c r="CM11" s="25"/>
      <c r="CN11" s="25"/>
      <c r="CO11" s="25"/>
      <c r="CP11" s="25"/>
      <c r="CQ11" s="25"/>
      <c r="CR11" s="25"/>
      <c r="CS11" s="25"/>
      <c r="CT11" s="30" t="s">
        <v>0</v>
      </c>
      <c r="CW11" s="19"/>
      <c r="CX11" s="19"/>
      <c r="CY11" s="19"/>
      <c r="CZ11" s="19"/>
      <c r="DA11" s="19"/>
      <c r="DB11" s="19"/>
      <c r="DC11" s="19"/>
      <c r="DD11" s="19"/>
      <c r="DE11" s="19"/>
      <c r="DF11" s="19"/>
      <c r="DG11" s="19"/>
      <c r="DH11" s="19"/>
    </row>
    <row r="12" spans="7:112" s="20" customFormat="1" ht="15">
      <c r="G12" s="195"/>
      <c r="H12" s="195"/>
      <c r="L12" s="29"/>
      <c r="M12" s="29"/>
      <c r="N12" s="29"/>
      <c r="O12" s="196"/>
      <c r="P12" s="196"/>
      <c r="Q12" s="196"/>
      <c r="R12" s="196"/>
      <c r="S12" s="196"/>
      <c r="T12" s="196"/>
      <c r="U12" s="196"/>
      <c r="V12" s="196"/>
      <c r="W12" s="196"/>
      <c r="X12" s="196"/>
      <c r="Y12" s="196"/>
      <c r="Z12" s="196"/>
      <c r="AA12" s="196"/>
      <c r="AB12" s="196"/>
      <c r="AC12" s="196" t="s">
        <v>1</v>
      </c>
      <c r="AD12" s="196"/>
      <c r="AE12" s="196"/>
      <c r="AF12" s="196"/>
      <c r="AG12" s="196"/>
      <c r="AH12" s="196"/>
      <c r="AI12" s="196"/>
      <c r="AJ12" s="196"/>
      <c r="AK12" s="196"/>
      <c r="AL12" s="196"/>
      <c r="AM12" s="196"/>
      <c r="AN12" s="196"/>
      <c r="AO12" s="196"/>
      <c r="AP12" s="196"/>
      <c r="AQ12" s="196" t="s">
        <v>1</v>
      </c>
      <c r="AR12" s="196"/>
      <c r="AS12" s="196"/>
      <c r="AT12" s="196"/>
      <c r="AU12" s="196"/>
      <c r="AV12" s="196"/>
      <c r="AW12" s="196"/>
      <c r="AX12" s="196"/>
      <c r="AY12" s="196"/>
      <c r="AZ12" s="196"/>
      <c r="BA12" s="196"/>
      <c r="BB12" s="196"/>
      <c r="BC12" s="196"/>
      <c r="BD12" s="196"/>
      <c r="BE12" s="196" t="s">
        <v>1</v>
      </c>
      <c r="BF12" s="196"/>
      <c r="BG12" s="196"/>
      <c r="BH12" s="196"/>
      <c r="BI12" s="196"/>
      <c r="BJ12" s="196"/>
      <c r="BK12" s="196"/>
      <c r="BL12" s="196"/>
      <c r="BM12" s="196"/>
      <c r="BN12" s="196"/>
      <c r="BO12" s="196"/>
      <c r="BP12" s="196"/>
      <c r="BQ12" s="196"/>
      <c r="BR12" s="196"/>
      <c r="BS12" s="196" t="s">
        <v>1</v>
      </c>
      <c r="BT12" s="196"/>
      <c r="BU12" s="196"/>
      <c r="BV12" s="196"/>
      <c r="BW12" s="196"/>
      <c r="BX12" s="196"/>
      <c r="BY12" s="196"/>
      <c r="BZ12" s="196"/>
      <c r="CA12" s="196"/>
      <c r="CB12" s="196"/>
      <c r="CC12" s="196"/>
      <c r="CD12" s="196"/>
      <c r="CE12" s="196"/>
      <c r="CF12" s="196"/>
      <c r="CG12" s="196" t="s">
        <v>1</v>
      </c>
      <c r="CH12" s="196"/>
      <c r="CI12" s="196"/>
      <c r="CJ12" s="196"/>
      <c r="CK12" s="196"/>
      <c r="CL12" s="196"/>
      <c r="CM12" s="196"/>
      <c r="CN12" s="196"/>
      <c r="CO12" s="196"/>
      <c r="CP12" s="196"/>
      <c r="CQ12" s="196"/>
      <c r="CR12" s="196"/>
      <c r="CS12" s="196"/>
      <c r="CT12" s="196"/>
      <c r="CW12" s="19"/>
      <c r="CX12" s="19"/>
      <c r="CY12" s="19"/>
      <c r="CZ12" s="19"/>
      <c r="DA12" s="19"/>
      <c r="DB12" s="19"/>
      <c r="DC12" s="19"/>
      <c r="DD12" s="19"/>
      <c r="DE12" s="19"/>
      <c r="DF12" s="19"/>
      <c r="DG12" s="19"/>
    </row>
    <row r="13" spans="7:112" ht="15" customHeight="1">
      <c r="J13" s="7"/>
      <c r="K13" s="7"/>
      <c r="L13" s="33" t="s">
        <v>2</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t="s">
        <v>3</v>
      </c>
      <c r="DH13" s="5"/>
    </row>
    <row r="14" spans="7:112" ht="24" customHeight="1">
      <c r="J14" s="7"/>
      <c r="K14" s="7"/>
      <c r="L14" s="33" t="s">
        <v>4</v>
      </c>
      <c r="M14" s="33" t="s">
        <v>112</v>
      </c>
      <c r="N14" s="33"/>
      <c r="O14" s="197" t="s">
        <v>6</v>
      </c>
      <c r="P14" s="197"/>
      <c r="Q14" s="197"/>
      <c r="R14" s="197"/>
      <c r="S14" s="197"/>
      <c r="T14" s="197"/>
      <c r="U14" s="197"/>
      <c r="V14" s="197"/>
      <c r="W14" s="197"/>
      <c r="X14" s="197"/>
      <c r="Y14" s="197"/>
      <c r="Z14" s="197"/>
      <c r="AA14" s="197"/>
      <c r="AB14" s="33" t="s">
        <v>7</v>
      </c>
      <c r="AC14" s="197" t="s">
        <v>6</v>
      </c>
      <c r="AD14" s="197"/>
      <c r="AE14" s="197"/>
      <c r="AF14" s="197"/>
      <c r="AG14" s="197"/>
      <c r="AH14" s="197"/>
      <c r="AI14" s="197"/>
      <c r="AJ14" s="197"/>
      <c r="AK14" s="197"/>
      <c r="AL14" s="197"/>
      <c r="AM14" s="197"/>
      <c r="AN14" s="197"/>
      <c r="AO14" s="197"/>
      <c r="AP14" s="33" t="s">
        <v>7</v>
      </c>
      <c r="AQ14" s="197" t="s">
        <v>6</v>
      </c>
      <c r="AR14" s="197"/>
      <c r="AS14" s="197"/>
      <c r="AT14" s="197"/>
      <c r="AU14" s="197"/>
      <c r="AV14" s="197"/>
      <c r="AW14" s="197"/>
      <c r="AX14" s="197"/>
      <c r="AY14" s="197"/>
      <c r="AZ14" s="197"/>
      <c r="BA14" s="197"/>
      <c r="BB14" s="197"/>
      <c r="BC14" s="197"/>
      <c r="BD14" s="33" t="s">
        <v>7</v>
      </c>
      <c r="BE14" s="197" t="s">
        <v>6</v>
      </c>
      <c r="BF14" s="197"/>
      <c r="BG14" s="197"/>
      <c r="BH14" s="197"/>
      <c r="BI14" s="197"/>
      <c r="BJ14" s="197"/>
      <c r="BK14" s="197"/>
      <c r="BL14" s="197"/>
      <c r="BM14" s="197"/>
      <c r="BN14" s="197"/>
      <c r="BO14" s="197"/>
      <c r="BP14" s="197"/>
      <c r="BQ14" s="197"/>
      <c r="BR14" s="33" t="s">
        <v>7</v>
      </c>
      <c r="BS14" s="197" t="s">
        <v>6</v>
      </c>
      <c r="BT14" s="197"/>
      <c r="BU14" s="197"/>
      <c r="BV14" s="197"/>
      <c r="BW14" s="197"/>
      <c r="BX14" s="197"/>
      <c r="BY14" s="197"/>
      <c r="BZ14" s="197"/>
      <c r="CA14" s="197"/>
      <c r="CB14" s="197"/>
      <c r="CC14" s="197"/>
      <c r="CD14" s="197"/>
      <c r="CE14" s="197"/>
      <c r="CF14" s="33" t="s">
        <v>7</v>
      </c>
      <c r="CG14" s="197" t="s">
        <v>6</v>
      </c>
      <c r="CH14" s="197"/>
      <c r="CI14" s="197"/>
      <c r="CJ14" s="197"/>
      <c r="CK14" s="197"/>
      <c r="CL14" s="197"/>
      <c r="CM14" s="197"/>
      <c r="CN14" s="197"/>
      <c r="CO14" s="197"/>
      <c r="CP14" s="197"/>
      <c r="CQ14" s="197"/>
      <c r="CR14" s="197"/>
      <c r="CS14" s="197"/>
      <c r="CT14" s="33" t="s">
        <v>7</v>
      </c>
      <c r="CU14" s="198" t="s">
        <v>8</v>
      </c>
      <c r="CV14" s="33"/>
      <c r="DH14" s="5"/>
    </row>
    <row r="15" spans="7:112" ht="35.25" customHeight="1">
      <c r="J15" s="7"/>
      <c r="K15" s="7"/>
      <c r="L15" s="33"/>
      <c r="M15" s="33"/>
      <c r="N15" s="33"/>
      <c r="O15" s="199"/>
      <c r="P15" s="199" t="s">
        <v>113</v>
      </c>
      <c r="Q15" s="200" t="s">
        <v>114</v>
      </c>
      <c r="R15" s="200"/>
      <c r="S15" s="200" t="s">
        <v>115</v>
      </c>
      <c r="T15" s="200"/>
      <c r="U15" s="201" t="s">
        <v>116</v>
      </c>
      <c r="V15" s="202"/>
      <c r="W15" s="202"/>
      <c r="X15" s="203"/>
      <c r="Y15" s="204" t="s">
        <v>11</v>
      </c>
      <c r="Z15" s="204"/>
      <c r="AA15" s="204"/>
      <c r="AB15" s="33"/>
      <c r="AC15" s="199"/>
      <c r="AD15" s="199" t="s">
        <v>113</v>
      </c>
      <c r="AE15" s="200" t="s">
        <v>114</v>
      </c>
      <c r="AF15" s="200"/>
      <c r="AG15" s="200" t="s">
        <v>115</v>
      </c>
      <c r="AH15" s="200"/>
      <c r="AI15" s="201" t="s">
        <v>116</v>
      </c>
      <c r="AJ15" s="202"/>
      <c r="AK15" s="202"/>
      <c r="AL15" s="203"/>
      <c r="AM15" s="204" t="s">
        <v>11</v>
      </c>
      <c r="AN15" s="204"/>
      <c r="AO15" s="204"/>
      <c r="AP15" s="33"/>
      <c r="AQ15" s="199"/>
      <c r="AR15" s="199" t="s">
        <v>113</v>
      </c>
      <c r="AS15" s="200" t="s">
        <v>114</v>
      </c>
      <c r="AT15" s="200"/>
      <c r="AU15" s="200" t="s">
        <v>115</v>
      </c>
      <c r="AV15" s="200"/>
      <c r="AW15" s="201" t="s">
        <v>116</v>
      </c>
      <c r="AX15" s="202"/>
      <c r="AY15" s="202"/>
      <c r="AZ15" s="203"/>
      <c r="BA15" s="204" t="s">
        <v>11</v>
      </c>
      <c r="BB15" s="204"/>
      <c r="BC15" s="204"/>
      <c r="BD15" s="33"/>
      <c r="BE15" s="199"/>
      <c r="BF15" s="199" t="s">
        <v>113</v>
      </c>
      <c r="BG15" s="200" t="s">
        <v>114</v>
      </c>
      <c r="BH15" s="200"/>
      <c r="BI15" s="200" t="s">
        <v>115</v>
      </c>
      <c r="BJ15" s="200"/>
      <c r="BK15" s="201" t="s">
        <v>116</v>
      </c>
      <c r="BL15" s="202"/>
      <c r="BM15" s="202"/>
      <c r="BN15" s="203"/>
      <c r="BO15" s="204" t="s">
        <v>11</v>
      </c>
      <c r="BP15" s="204"/>
      <c r="BQ15" s="204"/>
      <c r="BR15" s="33"/>
      <c r="BS15" s="199"/>
      <c r="BT15" s="199" t="s">
        <v>113</v>
      </c>
      <c r="BU15" s="200" t="s">
        <v>114</v>
      </c>
      <c r="BV15" s="200"/>
      <c r="BW15" s="200" t="s">
        <v>115</v>
      </c>
      <c r="BX15" s="200"/>
      <c r="BY15" s="201" t="s">
        <v>116</v>
      </c>
      <c r="BZ15" s="202"/>
      <c r="CA15" s="202"/>
      <c r="CB15" s="203"/>
      <c r="CC15" s="204" t="s">
        <v>11</v>
      </c>
      <c r="CD15" s="204"/>
      <c r="CE15" s="204"/>
      <c r="CF15" s="33"/>
      <c r="CG15" s="199"/>
      <c r="CH15" s="199" t="s">
        <v>113</v>
      </c>
      <c r="CI15" s="200" t="s">
        <v>114</v>
      </c>
      <c r="CJ15" s="200"/>
      <c r="CK15" s="200" t="s">
        <v>115</v>
      </c>
      <c r="CL15" s="200"/>
      <c r="CM15" s="201" t="s">
        <v>116</v>
      </c>
      <c r="CN15" s="202"/>
      <c r="CO15" s="202"/>
      <c r="CP15" s="203"/>
      <c r="CQ15" s="204" t="s">
        <v>11</v>
      </c>
      <c r="CR15" s="204"/>
      <c r="CS15" s="204"/>
      <c r="CT15" s="33"/>
      <c r="CU15" s="198"/>
      <c r="CV15" s="33"/>
      <c r="DH15" s="5"/>
    </row>
    <row r="16" spans="7:112" ht="50.1" customHeight="1">
      <c r="J16" s="7"/>
      <c r="K16" s="7"/>
      <c r="L16" s="33"/>
      <c r="M16" s="33"/>
      <c r="N16" s="33"/>
      <c r="O16" s="205"/>
      <c r="P16" s="205" t="s">
        <v>117</v>
      </c>
      <c r="Q16" s="203" t="s">
        <v>118</v>
      </c>
      <c r="R16" s="203" t="s">
        <v>119</v>
      </c>
      <c r="S16" s="203" t="s">
        <v>120</v>
      </c>
      <c r="T16" s="203" t="s">
        <v>121</v>
      </c>
      <c r="U16" s="203" t="s">
        <v>122</v>
      </c>
      <c r="V16" s="203" t="s">
        <v>123</v>
      </c>
      <c r="W16" s="203" t="s">
        <v>119</v>
      </c>
      <c r="X16" s="203"/>
      <c r="Y16" s="206" t="s">
        <v>14</v>
      </c>
      <c r="Z16" s="207" t="s">
        <v>15</v>
      </c>
      <c r="AA16" s="207"/>
      <c r="AB16" s="33"/>
      <c r="AC16" s="205"/>
      <c r="AD16" s="205" t="s">
        <v>117</v>
      </c>
      <c r="AE16" s="203" t="s">
        <v>118</v>
      </c>
      <c r="AF16" s="203" t="s">
        <v>119</v>
      </c>
      <c r="AG16" s="203" t="s">
        <v>120</v>
      </c>
      <c r="AH16" s="203" t="s">
        <v>121</v>
      </c>
      <c r="AI16" s="203" t="s">
        <v>122</v>
      </c>
      <c r="AJ16" s="203" t="s">
        <v>123</v>
      </c>
      <c r="AK16" s="203" t="s">
        <v>119</v>
      </c>
      <c r="AL16" s="203"/>
      <c r="AM16" s="206" t="s">
        <v>14</v>
      </c>
      <c r="AN16" s="207" t="s">
        <v>15</v>
      </c>
      <c r="AO16" s="207"/>
      <c r="AP16" s="33"/>
      <c r="AQ16" s="205"/>
      <c r="AR16" s="205" t="s">
        <v>117</v>
      </c>
      <c r="AS16" s="203" t="s">
        <v>118</v>
      </c>
      <c r="AT16" s="203" t="s">
        <v>119</v>
      </c>
      <c r="AU16" s="203" t="s">
        <v>120</v>
      </c>
      <c r="AV16" s="203" t="s">
        <v>121</v>
      </c>
      <c r="AW16" s="203" t="s">
        <v>122</v>
      </c>
      <c r="AX16" s="203" t="s">
        <v>123</v>
      </c>
      <c r="AY16" s="203" t="s">
        <v>119</v>
      </c>
      <c r="AZ16" s="203"/>
      <c r="BA16" s="206" t="s">
        <v>14</v>
      </c>
      <c r="BB16" s="207" t="s">
        <v>15</v>
      </c>
      <c r="BC16" s="207"/>
      <c r="BD16" s="33"/>
      <c r="BE16" s="205"/>
      <c r="BF16" s="205" t="s">
        <v>117</v>
      </c>
      <c r="BG16" s="203" t="s">
        <v>118</v>
      </c>
      <c r="BH16" s="203" t="s">
        <v>119</v>
      </c>
      <c r="BI16" s="203" t="s">
        <v>120</v>
      </c>
      <c r="BJ16" s="203" t="s">
        <v>121</v>
      </c>
      <c r="BK16" s="203" t="s">
        <v>122</v>
      </c>
      <c r="BL16" s="203" t="s">
        <v>123</v>
      </c>
      <c r="BM16" s="203" t="s">
        <v>119</v>
      </c>
      <c r="BN16" s="203"/>
      <c r="BO16" s="206" t="s">
        <v>14</v>
      </c>
      <c r="BP16" s="207" t="s">
        <v>15</v>
      </c>
      <c r="BQ16" s="207"/>
      <c r="BR16" s="33"/>
      <c r="BS16" s="205"/>
      <c r="BT16" s="205" t="s">
        <v>117</v>
      </c>
      <c r="BU16" s="203" t="s">
        <v>118</v>
      </c>
      <c r="BV16" s="203" t="s">
        <v>119</v>
      </c>
      <c r="BW16" s="203" t="s">
        <v>120</v>
      </c>
      <c r="BX16" s="203" t="s">
        <v>121</v>
      </c>
      <c r="BY16" s="203" t="s">
        <v>122</v>
      </c>
      <c r="BZ16" s="203" t="s">
        <v>123</v>
      </c>
      <c r="CA16" s="203" t="s">
        <v>119</v>
      </c>
      <c r="CB16" s="203"/>
      <c r="CC16" s="206" t="s">
        <v>14</v>
      </c>
      <c r="CD16" s="207" t="s">
        <v>15</v>
      </c>
      <c r="CE16" s="207"/>
      <c r="CF16" s="33"/>
      <c r="CG16" s="205"/>
      <c r="CH16" s="205" t="s">
        <v>117</v>
      </c>
      <c r="CI16" s="203" t="s">
        <v>118</v>
      </c>
      <c r="CJ16" s="203" t="s">
        <v>119</v>
      </c>
      <c r="CK16" s="203" t="s">
        <v>120</v>
      </c>
      <c r="CL16" s="203" t="s">
        <v>121</v>
      </c>
      <c r="CM16" s="203" t="s">
        <v>122</v>
      </c>
      <c r="CN16" s="203" t="s">
        <v>123</v>
      </c>
      <c r="CO16" s="203" t="s">
        <v>119</v>
      </c>
      <c r="CP16" s="203"/>
      <c r="CQ16" s="206" t="s">
        <v>14</v>
      </c>
      <c r="CR16" s="207" t="s">
        <v>15</v>
      </c>
      <c r="CS16" s="207"/>
      <c r="CT16" s="33"/>
      <c r="CU16" s="198"/>
      <c r="CV16" s="33"/>
      <c r="DH16" s="5"/>
    </row>
    <row r="17" spans="1:112" ht="12" customHeight="1">
      <c r="J17" s="7"/>
      <c r="K17" s="58">
        <v>1</v>
      </c>
      <c r="L17" s="59" t="s">
        <v>16</v>
      </c>
      <c r="M17" s="59" t="s">
        <v>17</v>
      </c>
      <c r="N17" s="208" t="str">
        <f ca="1">OFFSET(N17,0,-1)</f>
        <v>2</v>
      </c>
      <c r="O17" s="208" t="str">
        <f ca="1">OFFSET(O17,0,-1)</f>
        <v>2</v>
      </c>
      <c r="P17" s="61">
        <f t="shared" ref="P17:Z17" ca="1" si="0">OFFSET(P17,0,-1)+1</f>
        <v>3</v>
      </c>
      <c r="Q17" s="61">
        <f t="shared" ca="1" si="0"/>
        <v>4</v>
      </c>
      <c r="R17" s="61">
        <f t="shared" ca="1" si="0"/>
        <v>5</v>
      </c>
      <c r="S17" s="61">
        <f t="shared" ca="1" si="0"/>
        <v>6</v>
      </c>
      <c r="T17" s="61">
        <f t="shared" ca="1" si="0"/>
        <v>7</v>
      </c>
      <c r="U17" s="61">
        <f t="shared" ca="1" si="0"/>
        <v>8</v>
      </c>
      <c r="V17" s="61">
        <f t="shared" ca="1" si="0"/>
        <v>9</v>
      </c>
      <c r="W17" s="61">
        <f t="shared" ca="1" si="0"/>
        <v>10</v>
      </c>
      <c r="X17" s="208">
        <f ca="1">OFFSET(X17,0,-1)</f>
        <v>10</v>
      </c>
      <c r="Y17" s="61">
        <f t="shared" ca="1" si="0"/>
        <v>11</v>
      </c>
      <c r="Z17" s="62">
        <f t="shared" ca="1" si="0"/>
        <v>12</v>
      </c>
      <c r="AA17" s="62"/>
      <c r="AB17" s="61">
        <f ca="1">OFFSET(AB17,0,-2)+1</f>
        <v>13</v>
      </c>
      <c r="AC17" s="208">
        <f ca="1">OFFSET(AC17,0,-1)</f>
        <v>13</v>
      </c>
      <c r="AD17" s="61">
        <f t="shared" ref="AD17:AN17" ca="1" si="1">OFFSET(AD17,0,-1)+1</f>
        <v>14</v>
      </c>
      <c r="AE17" s="61">
        <f t="shared" ca="1" si="1"/>
        <v>15</v>
      </c>
      <c r="AF17" s="61">
        <f t="shared" ca="1" si="1"/>
        <v>16</v>
      </c>
      <c r="AG17" s="61">
        <f t="shared" ca="1" si="1"/>
        <v>17</v>
      </c>
      <c r="AH17" s="61">
        <f t="shared" ca="1" si="1"/>
        <v>18</v>
      </c>
      <c r="AI17" s="61">
        <f t="shared" ca="1" si="1"/>
        <v>19</v>
      </c>
      <c r="AJ17" s="61">
        <f t="shared" ca="1" si="1"/>
        <v>20</v>
      </c>
      <c r="AK17" s="61">
        <f t="shared" ca="1" si="1"/>
        <v>21</v>
      </c>
      <c r="AL17" s="208">
        <f ca="1">OFFSET(AL17,0,-1)</f>
        <v>21</v>
      </c>
      <c r="AM17" s="61">
        <f t="shared" ca="1" si="1"/>
        <v>22</v>
      </c>
      <c r="AN17" s="62">
        <f t="shared" ca="1" si="1"/>
        <v>23</v>
      </c>
      <c r="AO17" s="62"/>
      <c r="AP17" s="61">
        <f ca="1">OFFSET(AP17,0,-2)+1</f>
        <v>24</v>
      </c>
      <c r="AQ17" s="208">
        <f ca="1">OFFSET(AQ17,0,-1)</f>
        <v>24</v>
      </c>
      <c r="AR17" s="61">
        <f t="shared" ref="AR17:BB17" ca="1" si="2">OFFSET(AR17,0,-1)+1</f>
        <v>25</v>
      </c>
      <c r="AS17" s="61">
        <f t="shared" ca="1" si="2"/>
        <v>26</v>
      </c>
      <c r="AT17" s="61">
        <f t="shared" ca="1" si="2"/>
        <v>27</v>
      </c>
      <c r="AU17" s="61">
        <f t="shared" ca="1" si="2"/>
        <v>28</v>
      </c>
      <c r="AV17" s="61">
        <f t="shared" ca="1" si="2"/>
        <v>29</v>
      </c>
      <c r="AW17" s="61">
        <f t="shared" ca="1" si="2"/>
        <v>30</v>
      </c>
      <c r="AX17" s="61">
        <f t="shared" ca="1" si="2"/>
        <v>31</v>
      </c>
      <c r="AY17" s="61">
        <f t="shared" ca="1" si="2"/>
        <v>32</v>
      </c>
      <c r="AZ17" s="208">
        <f ca="1">OFFSET(AZ17,0,-1)</f>
        <v>32</v>
      </c>
      <c r="BA17" s="61">
        <f t="shared" ca="1" si="2"/>
        <v>33</v>
      </c>
      <c r="BB17" s="62">
        <f t="shared" ca="1" si="2"/>
        <v>34</v>
      </c>
      <c r="BC17" s="62"/>
      <c r="BD17" s="61">
        <f ca="1">OFFSET(BD17,0,-2)+1</f>
        <v>35</v>
      </c>
      <c r="BE17" s="208">
        <f ca="1">OFFSET(BE17,0,-1)</f>
        <v>35</v>
      </c>
      <c r="BF17" s="61">
        <f t="shared" ref="BF17:BP17" ca="1" si="3">OFFSET(BF17,0,-1)+1</f>
        <v>36</v>
      </c>
      <c r="BG17" s="61">
        <f t="shared" ca="1" si="3"/>
        <v>37</v>
      </c>
      <c r="BH17" s="61">
        <f t="shared" ca="1" si="3"/>
        <v>38</v>
      </c>
      <c r="BI17" s="61">
        <f t="shared" ca="1" si="3"/>
        <v>39</v>
      </c>
      <c r="BJ17" s="61">
        <f t="shared" ca="1" si="3"/>
        <v>40</v>
      </c>
      <c r="BK17" s="61">
        <f t="shared" ca="1" si="3"/>
        <v>41</v>
      </c>
      <c r="BL17" s="61">
        <f t="shared" ca="1" si="3"/>
        <v>42</v>
      </c>
      <c r="BM17" s="61">
        <f t="shared" ca="1" si="3"/>
        <v>43</v>
      </c>
      <c r="BN17" s="208">
        <f ca="1">OFFSET(BN17,0,-1)</f>
        <v>43</v>
      </c>
      <c r="BO17" s="61">
        <f t="shared" ca="1" si="3"/>
        <v>44</v>
      </c>
      <c r="BP17" s="62">
        <f t="shared" ca="1" si="3"/>
        <v>45</v>
      </c>
      <c r="BQ17" s="62"/>
      <c r="BR17" s="61">
        <f ca="1">OFFSET(BR17,0,-2)+1</f>
        <v>46</v>
      </c>
      <c r="BS17" s="208">
        <f ca="1">OFFSET(BS17,0,-1)</f>
        <v>46</v>
      </c>
      <c r="BT17" s="61">
        <f t="shared" ref="BT17:CD17" ca="1" si="4">OFFSET(BT17,0,-1)+1</f>
        <v>47</v>
      </c>
      <c r="BU17" s="61">
        <f t="shared" ca="1" si="4"/>
        <v>48</v>
      </c>
      <c r="BV17" s="61">
        <f t="shared" ca="1" si="4"/>
        <v>49</v>
      </c>
      <c r="BW17" s="61">
        <f t="shared" ca="1" si="4"/>
        <v>50</v>
      </c>
      <c r="BX17" s="61">
        <f t="shared" ca="1" si="4"/>
        <v>51</v>
      </c>
      <c r="BY17" s="61">
        <f t="shared" ca="1" si="4"/>
        <v>52</v>
      </c>
      <c r="BZ17" s="61">
        <f t="shared" ca="1" si="4"/>
        <v>53</v>
      </c>
      <c r="CA17" s="61">
        <f t="shared" ca="1" si="4"/>
        <v>54</v>
      </c>
      <c r="CB17" s="208">
        <f ca="1">OFFSET(CB17,0,-1)</f>
        <v>54</v>
      </c>
      <c r="CC17" s="61">
        <f t="shared" ca="1" si="4"/>
        <v>55</v>
      </c>
      <c r="CD17" s="62">
        <f t="shared" ca="1" si="4"/>
        <v>56</v>
      </c>
      <c r="CE17" s="62"/>
      <c r="CF17" s="61">
        <f ca="1">OFFSET(CF17,0,-2)+1</f>
        <v>57</v>
      </c>
      <c r="CG17" s="208">
        <f ca="1">OFFSET(CG17,0,-1)</f>
        <v>57</v>
      </c>
      <c r="CH17" s="61">
        <f t="shared" ref="CH17:CR17" ca="1" si="5">OFFSET(CH17,0,-1)+1</f>
        <v>58</v>
      </c>
      <c r="CI17" s="61">
        <f t="shared" ca="1" si="5"/>
        <v>59</v>
      </c>
      <c r="CJ17" s="61">
        <f t="shared" ca="1" si="5"/>
        <v>60</v>
      </c>
      <c r="CK17" s="61">
        <f t="shared" ca="1" si="5"/>
        <v>61</v>
      </c>
      <c r="CL17" s="61">
        <f t="shared" ca="1" si="5"/>
        <v>62</v>
      </c>
      <c r="CM17" s="61">
        <f t="shared" ca="1" si="5"/>
        <v>63</v>
      </c>
      <c r="CN17" s="61">
        <f t="shared" ca="1" si="5"/>
        <v>64</v>
      </c>
      <c r="CO17" s="61">
        <f t="shared" ca="1" si="5"/>
        <v>65</v>
      </c>
      <c r="CP17" s="208">
        <f ca="1">OFFSET(CP17,0,-1)</f>
        <v>65</v>
      </c>
      <c r="CQ17" s="61">
        <f t="shared" ca="1" si="5"/>
        <v>66</v>
      </c>
      <c r="CR17" s="62">
        <f t="shared" ca="1" si="5"/>
        <v>67</v>
      </c>
      <c r="CS17" s="62"/>
      <c r="CT17" s="61">
        <f ca="1">OFFSET(CT17,0,-2)+1</f>
        <v>68</v>
      </c>
      <c r="CU17" s="60">
        <f ca="1">OFFSET(CU17,0,-1)</f>
        <v>68</v>
      </c>
      <c r="CV17" s="61">
        <f ca="1">OFFSET(CV17,0,-1)+1</f>
        <v>69</v>
      </c>
    </row>
    <row r="18" spans="1:112" ht="42" customHeight="1">
      <c r="A18" s="63">
        <v>1</v>
      </c>
      <c r="B18" s="64"/>
      <c r="C18" s="64"/>
      <c r="D18" s="64"/>
      <c r="E18" s="65"/>
      <c r="F18" s="65"/>
      <c r="G18" s="66"/>
      <c r="H18" s="66"/>
      <c r="I18" s="67"/>
      <c r="J18" s="174"/>
      <c r="K18" s="174"/>
      <c r="L18" s="70">
        <v>1</v>
      </c>
      <c r="M18" s="71" t="s">
        <v>18</v>
      </c>
      <c r="N18" s="209"/>
      <c r="O18" s="235" t="s">
        <v>141</v>
      </c>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74" t="s">
        <v>124</v>
      </c>
    </row>
    <row r="19" spans="1:112" hidden="1">
      <c r="A19" s="63"/>
      <c r="B19" s="63">
        <v>1</v>
      </c>
      <c r="C19" s="64"/>
      <c r="D19" s="64"/>
      <c r="E19" s="211"/>
      <c r="F19" s="66"/>
      <c r="G19" s="66"/>
      <c r="H19" s="66"/>
      <c r="I19" s="76"/>
      <c r="J19" s="77"/>
      <c r="K19" s="5"/>
      <c r="L19" s="70" t="e">
        <f ca="1">mergeValue(A19) &amp;"."&amp; mergeValue(B19)</f>
        <v>#NAME?</v>
      </c>
      <c r="M19" s="79"/>
      <c r="N19" s="209"/>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74"/>
    </row>
    <row r="20" spans="1:112" hidden="1">
      <c r="A20" s="63"/>
      <c r="B20" s="63"/>
      <c r="C20" s="63">
        <v>1</v>
      </c>
      <c r="D20" s="64"/>
      <c r="E20" s="211"/>
      <c r="F20" s="66"/>
      <c r="G20" s="66"/>
      <c r="H20" s="66"/>
      <c r="I20" s="80"/>
      <c r="J20" s="77"/>
      <c r="K20" s="9"/>
      <c r="L20" s="70" t="e">
        <f ca="1">mergeValue(A20) &amp;"."&amp; mergeValue(B20)&amp;"."&amp; mergeValue(C20)</f>
        <v>#NAME?</v>
      </c>
      <c r="M20" s="81"/>
      <c r="N20" s="209"/>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74"/>
      <c r="CZ20" s="75"/>
    </row>
    <row r="21" spans="1:112" ht="52.5" customHeight="1">
      <c r="A21" s="63"/>
      <c r="B21" s="63"/>
      <c r="C21" s="63"/>
      <c r="D21" s="63">
        <v>1</v>
      </c>
      <c r="E21" s="211"/>
      <c r="F21" s="66"/>
      <c r="G21" s="66"/>
      <c r="H21" s="196"/>
      <c r="I21" s="77"/>
      <c r="J21" s="77"/>
      <c r="K21" s="9"/>
      <c r="L21" s="70" t="s">
        <v>151</v>
      </c>
      <c r="M21" s="82" t="s">
        <v>125</v>
      </c>
      <c r="N21" s="209"/>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74" t="s">
        <v>126</v>
      </c>
      <c r="CZ21" s="75"/>
    </row>
    <row r="22" spans="1:112" ht="33.75">
      <c r="A22" s="63"/>
      <c r="B22" s="63"/>
      <c r="C22" s="63"/>
      <c r="D22" s="63"/>
      <c r="E22" s="213" t="s">
        <v>16</v>
      </c>
      <c r="F22" s="64"/>
      <c r="G22" s="66"/>
      <c r="H22" s="196"/>
      <c r="I22" s="196"/>
      <c r="J22" s="80"/>
      <c r="K22" s="9"/>
      <c r="L22" s="70" t="s">
        <v>152</v>
      </c>
      <c r="M22" s="84" t="s">
        <v>23</v>
      </c>
      <c r="N22" s="146"/>
      <c r="O22" s="85" t="s">
        <v>24</v>
      </c>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74" t="s">
        <v>25</v>
      </c>
      <c r="CX22" s="75" t="e">
        <f ca="1">strCheckUnique(CY22:CY26)</f>
        <v>#NAME?</v>
      </c>
      <c r="CZ22" s="75"/>
    </row>
    <row r="23" spans="1:112" ht="39.950000000000003" customHeight="1">
      <c r="A23" s="63"/>
      <c r="B23" s="63"/>
      <c r="C23" s="63"/>
      <c r="D23" s="63"/>
      <c r="E23" s="213"/>
      <c r="F23" s="63">
        <v>1</v>
      </c>
      <c r="G23" s="64"/>
      <c r="H23" s="196"/>
      <c r="I23" s="196"/>
      <c r="J23" s="196"/>
      <c r="K23" s="80"/>
      <c r="L23" s="70" t="s">
        <v>153</v>
      </c>
      <c r="M23" s="214"/>
      <c r="N23" s="215"/>
      <c r="O23" s="93"/>
      <c r="P23" s="92">
        <v>0</v>
      </c>
      <c r="Q23" s="92">
        <v>21.86</v>
      </c>
      <c r="R23" s="92">
        <v>4728.8900000000003</v>
      </c>
      <c r="S23" s="93"/>
      <c r="T23" s="93"/>
      <c r="U23" s="93"/>
      <c r="V23" s="93"/>
      <c r="W23" s="93"/>
      <c r="X23" s="93"/>
      <c r="Y23" s="95" t="s">
        <v>27</v>
      </c>
      <c r="Z23" s="96" t="s">
        <v>28</v>
      </c>
      <c r="AA23" s="95" t="s">
        <v>96</v>
      </c>
      <c r="AB23" s="96" t="s">
        <v>28</v>
      </c>
      <c r="AC23" s="93"/>
      <c r="AD23" s="92">
        <v>0</v>
      </c>
      <c r="AE23" s="92">
        <v>22.73</v>
      </c>
      <c r="AF23" s="92">
        <v>4728.8900000000003</v>
      </c>
      <c r="AG23" s="93"/>
      <c r="AH23" s="93"/>
      <c r="AI23" s="93"/>
      <c r="AJ23" s="93"/>
      <c r="AK23" s="93"/>
      <c r="AL23" s="93"/>
      <c r="AM23" s="95" t="s">
        <v>98</v>
      </c>
      <c r="AN23" s="96" t="s">
        <v>28</v>
      </c>
      <c r="AO23" s="95" t="s">
        <v>29</v>
      </c>
      <c r="AP23" s="96" t="s">
        <v>28</v>
      </c>
      <c r="AQ23" s="93"/>
      <c r="AR23" s="92">
        <v>0</v>
      </c>
      <c r="AS23" s="92">
        <v>22.73</v>
      </c>
      <c r="AT23" s="92">
        <v>4974.1400000000003</v>
      </c>
      <c r="AU23" s="93"/>
      <c r="AV23" s="93"/>
      <c r="AW23" s="93"/>
      <c r="AX23" s="93"/>
      <c r="AY23" s="93"/>
      <c r="AZ23" s="93"/>
      <c r="BA23" s="95" t="s">
        <v>30</v>
      </c>
      <c r="BB23" s="96" t="s">
        <v>28</v>
      </c>
      <c r="BC23" s="95" t="s">
        <v>99</v>
      </c>
      <c r="BD23" s="96" t="s">
        <v>28</v>
      </c>
      <c r="BE23" s="93"/>
      <c r="BF23" s="92">
        <v>0</v>
      </c>
      <c r="BG23" s="92">
        <v>23.64</v>
      </c>
      <c r="BH23" s="92">
        <v>4974.1400000000003</v>
      </c>
      <c r="BI23" s="93"/>
      <c r="BJ23" s="93"/>
      <c r="BK23" s="93"/>
      <c r="BL23" s="93"/>
      <c r="BM23" s="93"/>
      <c r="BN23" s="93"/>
      <c r="BO23" s="95" t="s">
        <v>100</v>
      </c>
      <c r="BP23" s="96" t="s">
        <v>28</v>
      </c>
      <c r="BQ23" s="95" t="s">
        <v>31</v>
      </c>
      <c r="BR23" s="96" t="s">
        <v>28</v>
      </c>
      <c r="BS23" s="93"/>
      <c r="BT23" s="92">
        <v>0</v>
      </c>
      <c r="BU23" s="92">
        <v>23.64</v>
      </c>
      <c r="BV23" s="92">
        <v>5235.6899999999996</v>
      </c>
      <c r="BW23" s="93"/>
      <c r="BX23" s="93"/>
      <c r="BY23" s="93"/>
      <c r="BZ23" s="93"/>
      <c r="CA23" s="93"/>
      <c r="CB23" s="93"/>
      <c r="CC23" s="95" t="s">
        <v>32</v>
      </c>
      <c r="CD23" s="96" t="s">
        <v>28</v>
      </c>
      <c r="CE23" s="95" t="s">
        <v>101</v>
      </c>
      <c r="CF23" s="96" t="s">
        <v>28</v>
      </c>
      <c r="CG23" s="93"/>
      <c r="CH23" s="92">
        <v>0</v>
      </c>
      <c r="CI23" s="92">
        <v>24.59</v>
      </c>
      <c r="CJ23" s="92">
        <v>5235.6899999999996</v>
      </c>
      <c r="CK23" s="93"/>
      <c r="CL23" s="93"/>
      <c r="CM23" s="93"/>
      <c r="CN23" s="93"/>
      <c r="CO23" s="93"/>
      <c r="CP23" s="93"/>
      <c r="CQ23" s="95" t="s">
        <v>102</v>
      </c>
      <c r="CR23" s="96" t="s">
        <v>28</v>
      </c>
      <c r="CS23" s="95" t="s">
        <v>33</v>
      </c>
      <c r="CT23" s="96" t="s">
        <v>34</v>
      </c>
      <c r="CU23" s="216"/>
      <c r="CV23" s="97" t="s">
        <v>127</v>
      </c>
      <c r="CW23" s="1" t="e">
        <f ca="1">strCheckDate(O24:CU24)</f>
        <v>#NAME?</v>
      </c>
      <c r="CY23" s="75" t="str">
        <f>IF(M23="","",M23 )</f>
        <v/>
      </c>
      <c r="CZ23" s="75"/>
      <c r="DA23" s="75"/>
      <c r="DB23" s="75"/>
    </row>
    <row r="24" spans="1:112" ht="39.950000000000003" hidden="1" customHeight="1">
      <c r="A24" s="63"/>
      <c r="B24" s="63"/>
      <c r="C24" s="63"/>
      <c r="D24" s="63"/>
      <c r="E24" s="213"/>
      <c r="F24" s="63"/>
      <c r="G24" s="64"/>
      <c r="H24" s="196"/>
      <c r="I24" s="196"/>
      <c r="J24" s="196"/>
      <c r="K24" s="80"/>
      <c r="L24" s="217"/>
      <c r="M24" s="72"/>
      <c r="N24" s="215"/>
      <c r="O24" s="218"/>
      <c r="P24" s="218"/>
      <c r="Q24" s="219"/>
      <c r="R24" s="99" t="s">
        <v>142</v>
      </c>
      <c r="S24" s="99"/>
      <c r="T24" s="99"/>
      <c r="U24" s="99"/>
      <c r="V24" s="99"/>
      <c r="W24" s="99"/>
      <c r="X24" s="99"/>
      <c r="Y24" s="95"/>
      <c r="Z24" s="96"/>
      <c r="AA24" s="100"/>
      <c r="AB24" s="96"/>
      <c r="AC24" s="218"/>
      <c r="AD24" s="218"/>
      <c r="AE24" s="219"/>
      <c r="AF24" s="99" t="s">
        <v>143</v>
      </c>
      <c r="AG24" s="99"/>
      <c r="AH24" s="99"/>
      <c r="AI24" s="99"/>
      <c r="AJ24" s="99"/>
      <c r="AK24" s="99"/>
      <c r="AL24" s="99"/>
      <c r="AM24" s="95"/>
      <c r="AN24" s="96"/>
      <c r="AO24" s="100"/>
      <c r="AP24" s="96"/>
      <c r="AQ24" s="218"/>
      <c r="AR24" s="218"/>
      <c r="AS24" s="219"/>
      <c r="AT24" s="99" t="s">
        <v>144</v>
      </c>
      <c r="AU24" s="99"/>
      <c r="AV24" s="99"/>
      <c r="AW24" s="99"/>
      <c r="AX24" s="99"/>
      <c r="AY24" s="99"/>
      <c r="AZ24" s="99"/>
      <c r="BA24" s="95"/>
      <c r="BB24" s="96"/>
      <c r="BC24" s="100"/>
      <c r="BD24" s="96"/>
      <c r="BE24" s="218"/>
      <c r="BF24" s="218"/>
      <c r="BG24" s="219"/>
      <c r="BH24" s="99" t="s">
        <v>145</v>
      </c>
      <c r="BI24" s="99"/>
      <c r="BJ24" s="99"/>
      <c r="BK24" s="99"/>
      <c r="BL24" s="99"/>
      <c r="BM24" s="99"/>
      <c r="BN24" s="99"/>
      <c r="BO24" s="95"/>
      <c r="BP24" s="96"/>
      <c r="BQ24" s="100"/>
      <c r="BR24" s="96"/>
      <c r="BS24" s="218"/>
      <c r="BT24" s="218"/>
      <c r="BU24" s="219"/>
      <c r="BV24" s="99" t="s">
        <v>146</v>
      </c>
      <c r="BW24" s="99"/>
      <c r="BX24" s="99"/>
      <c r="BY24" s="99"/>
      <c r="BZ24" s="99"/>
      <c r="CA24" s="99"/>
      <c r="CB24" s="99"/>
      <c r="CC24" s="95"/>
      <c r="CD24" s="96"/>
      <c r="CE24" s="100"/>
      <c r="CF24" s="96"/>
      <c r="CG24" s="218"/>
      <c r="CH24" s="218"/>
      <c r="CI24" s="219"/>
      <c r="CJ24" s="99" t="s">
        <v>147</v>
      </c>
      <c r="CK24" s="99"/>
      <c r="CL24" s="99"/>
      <c r="CM24" s="99"/>
      <c r="CN24" s="99"/>
      <c r="CO24" s="99"/>
      <c r="CP24" s="99"/>
      <c r="CQ24" s="95"/>
      <c r="CR24" s="96"/>
      <c r="CS24" s="100"/>
      <c r="CT24" s="96"/>
      <c r="CU24" s="216"/>
      <c r="CV24" s="101"/>
      <c r="CZ24" s="75"/>
    </row>
    <row r="25" spans="1:112" ht="15" hidden="1" customHeight="1">
      <c r="A25" s="63"/>
      <c r="B25" s="63"/>
      <c r="C25" s="63"/>
      <c r="D25" s="63"/>
      <c r="E25" s="213"/>
      <c r="F25" s="63"/>
      <c r="G25" s="64"/>
      <c r="H25" s="196"/>
      <c r="I25" s="196"/>
      <c r="J25" s="196"/>
      <c r="K25" s="80"/>
      <c r="L25" s="102"/>
      <c r="M25" s="103"/>
      <c r="N25" s="108"/>
      <c r="O25" s="220"/>
      <c r="P25" s="220"/>
      <c r="Q25" s="220"/>
      <c r="R25" s="220"/>
      <c r="S25" s="220"/>
      <c r="T25" s="220"/>
      <c r="U25" s="220"/>
      <c r="V25" s="220"/>
      <c r="W25" s="220"/>
      <c r="X25" s="220"/>
      <c r="Y25" s="221"/>
      <c r="Z25" s="104"/>
      <c r="AA25" s="104"/>
      <c r="AB25" s="104"/>
      <c r="AC25" s="220"/>
      <c r="AD25" s="220"/>
      <c r="AE25" s="220"/>
      <c r="AF25" s="220"/>
      <c r="AG25" s="220"/>
      <c r="AH25" s="220"/>
      <c r="AI25" s="220"/>
      <c r="AJ25" s="220"/>
      <c r="AK25" s="220"/>
      <c r="AL25" s="220"/>
      <c r="AM25" s="221"/>
      <c r="AN25" s="104"/>
      <c r="AO25" s="104"/>
      <c r="AP25" s="104"/>
      <c r="AQ25" s="220"/>
      <c r="AR25" s="220"/>
      <c r="AS25" s="220"/>
      <c r="AT25" s="220"/>
      <c r="AU25" s="220"/>
      <c r="AV25" s="220"/>
      <c r="AW25" s="220"/>
      <c r="AX25" s="220"/>
      <c r="AY25" s="220"/>
      <c r="AZ25" s="220"/>
      <c r="BA25" s="221"/>
      <c r="BB25" s="104"/>
      <c r="BC25" s="104"/>
      <c r="BD25" s="104"/>
      <c r="BE25" s="220"/>
      <c r="BF25" s="220"/>
      <c r="BG25" s="220"/>
      <c r="BH25" s="220"/>
      <c r="BI25" s="220"/>
      <c r="BJ25" s="220"/>
      <c r="BK25" s="220"/>
      <c r="BL25" s="220"/>
      <c r="BM25" s="220"/>
      <c r="BN25" s="220"/>
      <c r="BO25" s="221"/>
      <c r="BP25" s="104"/>
      <c r="BQ25" s="104"/>
      <c r="BR25" s="104"/>
      <c r="BS25" s="220"/>
      <c r="BT25" s="220"/>
      <c r="BU25" s="220"/>
      <c r="BV25" s="220"/>
      <c r="BW25" s="220"/>
      <c r="BX25" s="220"/>
      <c r="BY25" s="220"/>
      <c r="BZ25" s="220"/>
      <c r="CA25" s="220"/>
      <c r="CB25" s="220"/>
      <c r="CC25" s="221"/>
      <c r="CD25" s="104"/>
      <c r="CE25" s="104"/>
      <c r="CF25" s="104"/>
      <c r="CG25" s="220"/>
      <c r="CH25" s="220"/>
      <c r="CI25" s="220"/>
      <c r="CJ25" s="220"/>
      <c r="CK25" s="220"/>
      <c r="CL25" s="220"/>
      <c r="CM25" s="220"/>
      <c r="CN25" s="220"/>
      <c r="CO25" s="220"/>
      <c r="CP25" s="220"/>
      <c r="CQ25" s="221"/>
      <c r="CR25" s="104"/>
      <c r="CS25" s="104"/>
      <c r="CT25" s="104"/>
      <c r="CU25" s="105"/>
      <c r="CV25" s="101"/>
      <c r="CZ25" s="75"/>
    </row>
    <row r="26" spans="1:112" s="18" customFormat="1" ht="160.5" customHeight="1">
      <c r="A26" s="63"/>
      <c r="B26" s="63"/>
      <c r="C26" s="63"/>
      <c r="D26" s="63"/>
      <c r="E26" s="213"/>
      <c r="F26" s="110"/>
      <c r="G26" s="66"/>
      <c r="H26" s="196"/>
      <c r="I26" s="196"/>
      <c r="J26" s="80"/>
      <c r="K26" s="68"/>
      <c r="L26" s="102"/>
      <c r="M26" s="107" t="s">
        <v>128</v>
      </c>
      <c r="N26" s="108"/>
      <c r="O26" s="220"/>
      <c r="P26" s="220"/>
      <c r="Q26" s="220"/>
      <c r="R26" s="220"/>
      <c r="S26" s="220"/>
      <c r="T26" s="220"/>
      <c r="U26" s="220"/>
      <c r="V26" s="220"/>
      <c r="W26" s="220"/>
      <c r="X26" s="220"/>
      <c r="Y26" s="221"/>
      <c r="Z26" s="104"/>
      <c r="AA26" s="104"/>
      <c r="AB26" s="104"/>
      <c r="AC26" s="220"/>
      <c r="AD26" s="220"/>
      <c r="AE26" s="220"/>
      <c r="AF26" s="220"/>
      <c r="AG26" s="220"/>
      <c r="AH26" s="220"/>
      <c r="AI26" s="220"/>
      <c r="AJ26" s="220"/>
      <c r="AK26" s="220"/>
      <c r="AL26" s="220"/>
      <c r="AM26" s="221"/>
      <c r="AN26" s="104"/>
      <c r="AO26" s="104"/>
      <c r="AP26" s="104"/>
      <c r="AQ26" s="220"/>
      <c r="AR26" s="220"/>
      <c r="AS26" s="220"/>
      <c r="AT26" s="220"/>
      <c r="AU26" s="220"/>
      <c r="AV26" s="220"/>
      <c r="AW26" s="220"/>
      <c r="AX26" s="220"/>
      <c r="AY26" s="220"/>
      <c r="AZ26" s="220"/>
      <c r="BA26" s="221"/>
      <c r="BB26" s="104"/>
      <c r="BC26" s="104"/>
      <c r="BD26" s="104"/>
      <c r="BE26" s="220"/>
      <c r="BF26" s="220"/>
      <c r="BG26" s="220"/>
      <c r="BH26" s="220"/>
      <c r="BI26" s="220"/>
      <c r="BJ26" s="220"/>
      <c r="BK26" s="220"/>
      <c r="BL26" s="220"/>
      <c r="BM26" s="220"/>
      <c r="BN26" s="220"/>
      <c r="BO26" s="221"/>
      <c r="BP26" s="104"/>
      <c r="BQ26" s="104"/>
      <c r="BR26" s="104"/>
      <c r="BS26" s="220"/>
      <c r="BT26" s="220"/>
      <c r="BU26" s="220"/>
      <c r="BV26" s="220"/>
      <c r="BW26" s="220"/>
      <c r="BX26" s="220"/>
      <c r="BY26" s="220"/>
      <c r="BZ26" s="220"/>
      <c r="CA26" s="220"/>
      <c r="CB26" s="220"/>
      <c r="CC26" s="221"/>
      <c r="CD26" s="104"/>
      <c r="CE26" s="104"/>
      <c r="CF26" s="104"/>
      <c r="CG26" s="220"/>
      <c r="CH26" s="220"/>
      <c r="CI26" s="220"/>
      <c r="CJ26" s="220"/>
      <c r="CK26" s="220"/>
      <c r="CL26" s="220"/>
      <c r="CM26" s="220"/>
      <c r="CN26" s="220"/>
      <c r="CO26" s="220"/>
      <c r="CP26" s="220"/>
      <c r="CQ26" s="221"/>
      <c r="CR26" s="104"/>
      <c r="CS26" s="104"/>
      <c r="CT26" s="104"/>
      <c r="CU26" s="105"/>
      <c r="CV26" s="106"/>
      <c r="CW26" s="222"/>
      <c r="CX26" s="222"/>
      <c r="CY26" s="222"/>
      <c r="CZ26" s="75"/>
      <c r="DA26" s="222"/>
      <c r="DB26" s="1"/>
      <c r="DC26" s="1"/>
      <c r="DD26" s="222"/>
      <c r="DE26" s="222"/>
      <c r="DF26" s="222"/>
      <c r="DG26" s="222"/>
      <c r="DH26" s="222"/>
    </row>
    <row r="27" spans="1:112" s="18" customFormat="1" ht="15">
      <c r="A27" s="63"/>
      <c r="B27" s="63"/>
      <c r="C27" s="63"/>
      <c r="D27" s="63"/>
      <c r="E27" s="211"/>
      <c r="F27" s="110"/>
      <c r="G27" s="66"/>
      <c r="H27" s="196"/>
      <c r="I27" s="111"/>
      <c r="J27" s="111"/>
      <c r="K27" s="68"/>
      <c r="L27" s="223"/>
      <c r="M27" s="224" t="s">
        <v>37</v>
      </c>
      <c r="N27" s="225"/>
      <c r="O27" s="226"/>
      <c r="P27" s="226"/>
      <c r="Q27" s="226"/>
      <c r="R27" s="226"/>
      <c r="S27" s="226"/>
      <c r="T27" s="226"/>
      <c r="U27" s="226"/>
      <c r="V27" s="226"/>
      <c r="W27" s="226"/>
      <c r="X27" s="226"/>
      <c r="Y27" s="227"/>
      <c r="Z27" s="228"/>
      <c r="AA27" s="228"/>
      <c r="AB27" s="225"/>
      <c r="AC27" s="226"/>
      <c r="AD27" s="226"/>
      <c r="AE27" s="226"/>
      <c r="AF27" s="226"/>
      <c r="AG27" s="226"/>
      <c r="AH27" s="226"/>
      <c r="AI27" s="226"/>
      <c r="AJ27" s="226"/>
      <c r="AK27" s="226"/>
      <c r="AL27" s="226"/>
      <c r="AM27" s="227"/>
      <c r="AN27" s="228"/>
      <c r="AO27" s="228"/>
      <c r="AP27" s="225"/>
      <c r="AQ27" s="226"/>
      <c r="AR27" s="226"/>
      <c r="AS27" s="226"/>
      <c r="AT27" s="226"/>
      <c r="AU27" s="226"/>
      <c r="AV27" s="226"/>
      <c r="AW27" s="226"/>
      <c r="AX27" s="226"/>
      <c r="AY27" s="226"/>
      <c r="AZ27" s="226"/>
      <c r="BA27" s="227"/>
      <c r="BB27" s="228"/>
      <c r="BC27" s="228"/>
      <c r="BD27" s="225"/>
      <c r="BE27" s="226"/>
      <c r="BF27" s="226"/>
      <c r="BG27" s="226"/>
      <c r="BH27" s="226"/>
      <c r="BI27" s="226"/>
      <c r="BJ27" s="226"/>
      <c r="BK27" s="226"/>
      <c r="BL27" s="226"/>
      <c r="BM27" s="226"/>
      <c r="BN27" s="226"/>
      <c r="BO27" s="227"/>
      <c r="BP27" s="228"/>
      <c r="BQ27" s="228"/>
      <c r="BR27" s="225"/>
      <c r="BS27" s="226"/>
      <c r="BT27" s="226"/>
      <c r="BU27" s="226"/>
      <c r="BV27" s="226"/>
      <c r="BW27" s="226"/>
      <c r="BX27" s="226"/>
      <c r="BY27" s="226"/>
      <c r="BZ27" s="226"/>
      <c r="CA27" s="226"/>
      <c r="CB27" s="226"/>
      <c r="CC27" s="227"/>
      <c r="CD27" s="228"/>
      <c r="CE27" s="228"/>
      <c r="CF27" s="225"/>
      <c r="CG27" s="226"/>
      <c r="CH27" s="226"/>
      <c r="CI27" s="226"/>
      <c r="CJ27" s="226"/>
      <c r="CK27" s="226"/>
      <c r="CL27" s="226"/>
      <c r="CM27" s="226"/>
      <c r="CN27" s="226"/>
      <c r="CO27" s="226"/>
      <c r="CP27" s="226"/>
      <c r="CQ27" s="227"/>
      <c r="CR27" s="228"/>
      <c r="CS27" s="228"/>
      <c r="CT27" s="225"/>
      <c r="CU27" s="228"/>
      <c r="CV27" s="229"/>
      <c r="CW27" s="222"/>
      <c r="CX27" s="222"/>
      <c r="CY27" s="222"/>
      <c r="CZ27" s="222"/>
      <c r="DA27" s="222"/>
      <c r="DB27" s="222"/>
      <c r="DC27" s="222"/>
      <c r="DD27" s="222"/>
      <c r="DE27" s="222"/>
      <c r="DF27" s="222"/>
      <c r="DG27" s="222"/>
      <c r="DH27" s="222"/>
    </row>
    <row r="28" spans="1:112" s="18" customFormat="1" ht="15">
      <c r="A28" s="63"/>
      <c r="B28" s="63"/>
      <c r="C28" s="63"/>
      <c r="D28" s="230"/>
      <c r="E28" s="230"/>
      <c r="F28" s="231"/>
      <c r="G28" s="230"/>
      <c r="H28" s="66"/>
      <c r="I28" s="68"/>
      <c r="J28" s="111"/>
      <c r="K28" s="174"/>
      <c r="L28" s="102"/>
      <c r="M28" s="232" t="s">
        <v>129</v>
      </c>
      <c r="N28" s="233"/>
      <c r="O28" s="220"/>
      <c r="P28" s="220"/>
      <c r="Q28" s="220"/>
      <c r="R28" s="220"/>
      <c r="S28" s="220"/>
      <c r="T28" s="220"/>
      <c r="U28" s="220"/>
      <c r="V28" s="220"/>
      <c r="W28" s="220"/>
      <c r="X28" s="220"/>
      <c r="Y28" s="221"/>
      <c r="Z28" s="104"/>
      <c r="AA28" s="104"/>
      <c r="AB28" s="108"/>
      <c r="AC28" s="220"/>
      <c r="AD28" s="220"/>
      <c r="AE28" s="220"/>
      <c r="AF28" s="220"/>
      <c r="AG28" s="220"/>
      <c r="AH28" s="220"/>
      <c r="AI28" s="220"/>
      <c r="AJ28" s="220"/>
      <c r="AK28" s="220"/>
      <c r="AL28" s="220"/>
      <c r="AM28" s="221"/>
      <c r="AN28" s="104"/>
      <c r="AO28" s="104"/>
      <c r="AP28" s="108"/>
      <c r="AQ28" s="220"/>
      <c r="AR28" s="220"/>
      <c r="AS28" s="220"/>
      <c r="AT28" s="220"/>
      <c r="AU28" s="220"/>
      <c r="AV28" s="220"/>
      <c r="AW28" s="220"/>
      <c r="AX28" s="220"/>
      <c r="AY28" s="220"/>
      <c r="AZ28" s="220"/>
      <c r="BA28" s="221"/>
      <c r="BB28" s="104"/>
      <c r="BC28" s="104"/>
      <c r="BD28" s="108"/>
      <c r="BE28" s="220"/>
      <c r="BF28" s="220"/>
      <c r="BG28" s="220"/>
      <c r="BH28" s="220"/>
      <c r="BI28" s="220"/>
      <c r="BJ28" s="220"/>
      <c r="BK28" s="220"/>
      <c r="BL28" s="220"/>
      <c r="BM28" s="220"/>
      <c r="BN28" s="220"/>
      <c r="BO28" s="221"/>
      <c r="BP28" s="104"/>
      <c r="BQ28" s="104"/>
      <c r="BR28" s="108"/>
      <c r="BS28" s="220"/>
      <c r="BT28" s="220"/>
      <c r="BU28" s="220"/>
      <c r="BV28" s="220"/>
      <c r="BW28" s="220"/>
      <c r="BX28" s="220"/>
      <c r="BY28" s="220"/>
      <c r="BZ28" s="220"/>
      <c r="CA28" s="220"/>
      <c r="CB28" s="220"/>
      <c r="CC28" s="221"/>
      <c r="CD28" s="104"/>
      <c r="CE28" s="104"/>
      <c r="CF28" s="108"/>
      <c r="CG28" s="220"/>
      <c r="CH28" s="220"/>
      <c r="CI28" s="220"/>
      <c r="CJ28" s="220"/>
      <c r="CK28" s="220"/>
      <c r="CL28" s="220"/>
      <c r="CM28" s="220"/>
      <c r="CN28" s="220"/>
      <c r="CO28" s="220"/>
      <c r="CP28" s="220"/>
      <c r="CQ28" s="221"/>
      <c r="CR28" s="104"/>
      <c r="CS28" s="104"/>
      <c r="CT28" s="108"/>
      <c r="CU28" s="104"/>
      <c r="CV28" s="105"/>
      <c r="CW28" s="222"/>
      <c r="CX28" s="222"/>
      <c r="CY28" s="222"/>
      <c r="CZ28" s="222"/>
      <c r="DA28" s="222"/>
      <c r="DB28" s="222"/>
      <c r="DC28" s="222"/>
      <c r="DD28" s="222"/>
      <c r="DE28" s="222"/>
      <c r="DF28" s="222"/>
      <c r="DG28" s="222"/>
      <c r="DH28" s="222"/>
    </row>
    <row r="29" spans="1:112" ht="3" customHeight="1">
      <c r="DH29" s="5"/>
    </row>
    <row r="30" spans="1:112" ht="48.95" customHeight="1">
      <c r="L30" s="234">
        <v>1</v>
      </c>
      <c r="M30" s="114" t="s">
        <v>130</v>
      </c>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DH30" s="5"/>
    </row>
  </sheetData>
  <mergeCells count="107">
    <mergeCell ref="CT23:CT24"/>
    <mergeCell ref="CV23:CV26"/>
    <mergeCell ref="M30:CU30"/>
    <mergeCell ref="CD23:CD24"/>
    <mergeCell ref="CE23:CE24"/>
    <mergeCell ref="CF23:CF24"/>
    <mergeCell ref="CQ23:CQ24"/>
    <mergeCell ref="CR23:CR24"/>
    <mergeCell ref="CS23:CS24"/>
    <mergeCell ref="BD23:BD24"/>
    <mergeCell ref="BO23:BO24"/>
    <mergeCell ref="BP23:BP24"/>
    <mergeCell ref="BQ23:BQ24"/>
    <mergeCell ref="BR23:BR24"/>
    <mergeCell ref="CC23:CC24"/>
    <mergeCell ref="AN23:AN24"/>
    <mergeCell ref="AO23:AO24"/>
    <mergeCell ref="AP23:AP24"/>
    <mergeCell ref="BA23:BA24"/>
    <mergeCell ref="BB23:BB24"/>
    <mergeCell ref="BC23:BC24"/>
    <mergeCell ref="I22:I26"/>
    <mergeCell ref="O22:CU22"/>
    <mergeCell ref="F23:F25"/>
    <mergeCell ref="J23:J25"/>
    <mergeCell ref="N23:N24"/>
    <mergeCell ref="Y23:Y24"/>
    <mergeCell ref="Z23:Z24"/>
    <mergeCell ref="AA23:AA24"/>
    <mergeCell ref="AB23:AB24"/>
    <mergeCell ref="AM23:AM24"/>
    <mergeCell ref="A18:A28"/>
    <mergeCell ref="O18:CU18"/>
    <mergeCell ref="B19:B28"/>
    <mergeCell ref="O19:CU19"/>
    <mergeCell ref="C20:C28"/>
    <mergeCell ref="O20:CU20"/>
    <mergeCell ref="D21:D27"/>
    <mergeCell ref="H21:H27"/>
    <mergeCell ref="O21:CU21"/>
    <mergeCell ref="E22:E26"/>
    <mergeCell ref="Z17:AA17"/>
    <mergeCell ref="AN17:AO17"/>
    <mergeCell ref="BB17:BC17"/>
    <mergeCell ref="BP17:BQ17"/>
    <mergeCell ref="CD17:CE17"/>
    <mergeCell ref="CR17:CS17"/>
    <mergeCell ref="Z16:AA16"/>
    <mergeCell ref="AN16:AO16"/>
    <mergeCell ref="BB16:BC16"/>
    <mergeCell ref="BP16:BQ16"/>
    <mergeCell ref="CD16:CE16"/>
    <mergeCell ref="CR16:CS16"/>
    <mergeCell ref="BY15:CA15"/>
    <mergeCell ref="CC15:CE15"/>
    <mergeCell ref="CI15:CJ15"/>
    <mergeCell ref="CK15:CL15"/>
    <mergeCell ref="CM15:CO15"/>
    <mergeCell ref="CQ15:CS15"/>
    <mergeCell ref="AS15:AT15"/>
    <mergeCell ref="AU15:AV15"/>
    <mergeCell ref="AW15:AY15"/>
    <mergeCell ref="BA15:BC15"/>
    <mergeCell ref="BG15:BH15"/>
    <mergeCell ref="BI15:BJ15"/>
    <mergeCell ref="CT14:CT16"/>
    <mergeCell ref="CU14:CU16"/>
    <mergeCell ref="Q15:R15"/>
    <mergeCell ref="S15:T15"/>
    <mergeCell ref="U15:W15"/>
    <mergeCell ref="Y15:AA15"/>
    <mergeCell ref="AE15:AF15"/>
    <mergeCell ref="AG15:AH15"/>
    <mergeCell ref="AI15:AK15"/>
    <mergeCell ref="AM15:AO15"/>
    <mergeCell ref="BD14:BD16"/>
    <mergeCell ref="BE14:BQ14"/>
    <mergeCell ref="BR14:BR16"/>
    <mergeCell ref="BS14:CE14"/>
    <mergeCell ref="CF14:CF16"/>
    <mergeCell ref="CG14:CS14"/>
    <mergeCell ref="BK15:BM15"/>
    <mergeCell ref="BO15:BQ15"/>
    <mergeCell ref="BU15:BV15"/>
    <mergeCell ref="BW15:BX15"/>
    <mergeCell ref="L13:CU13"/>
    <mergeCell ref="CV13:CV16"/>
    <mergeCell ref="L14:L16"/>
    <mergeCell ref="M14:M16"/>
    <mergeCell ref="N14:N16"/>
    <mergeCell ref="O14:AA14"/>
    <mergeCell ref="AB14:AB16"/>
    <mergeCell ref="AC14:AO14"/>
    <mergeCell ref="AP14:AP16"/>
    <mergeCell ref="AQ14:BC14"/>
    <mergeCell ref="O12:AB12"/>
    <mergeCell ref="AC12:AP12"/>
    <mergeCell ref="AQ12:BD12"/>
    <mergeCell ref="BE12:BR12"/>
    <mergeCell ref="BS12:CF12"/>
    <mergeCell ref="CG12:CT12"/>
    <mergeCell ref="L5:AB5"/>
    <mergeCell ref="P7:CU7"/>
    <mergeCell ref="P8:CU8"/>
    <mergeCell ref="P9:CU9"/>
    <mergeCell ref="P10:CU10"/>
    <mergeCell ref="L11:M11"/>
  </mergeCells>
  <dataValidations count="8">
    <dataValidation type="decimal" allowBlank="1" showErrorMessage="1" errorTitle="Ошибка" error="Допускается ввод только действительных чисел!" sqref="P23:R23 AD23:AF23 AR23:AT23 BF23:BH23 BT23:BV23 CH23:CJ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Z23:Z24 AB23:AB24 AN23:AN24 AP23:AP24 BB23:BB24 BD23:BD24 BP23:BP24 BR23:BR24 CD23:CD24 CF23:CF24 CR23:CR24 CT23:CT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23 AA23:AA24 AM23 AO23:AO24 BA23 BC23:BC24 BO23 BQ23:BQ24 CC23 CE23:CE24 CQ23 CS23:CS24"/>
    <dataValidation type="list" allowBlank="1" showInputMessage="1" showErrorMessage="1" errorTitle="Ошибка" error="Выберите значение из списка" sqref="O22:P22 AC22:AD22 AQ22:AR22 BE22:BF22 BS22:BT22 CG22:CH22">
      <formula1>kind_of_cons</formula1>
    </dataValidation>
    <dataValidation type="textLength" operator="lessThanOrEqual" allowBlank="1" showInputMessage="1" showErrorMessage="1" errorTitle="Ошибка" error="Допускается ввод не более 900 символов!" prompt="Введите значение признака дифференциации" sqref="M23">
      <formula1>900</formula1>
    </dataValidation>
    <dataValidation type="textLength" operator="lessThanOrEqual" allowBlank="1" showInputMessage="1" showErrorMessage="1" errorTitle="Ошибка" error="Допускается ввод не более 900 символов!" sqref="CV7:CV10 O21:CU21">
      <formula1>900</formula1>
    </dataValidation>
    <dataValidation allowBlank="1" sqref="Z25:Z28 AN25:AN28 BB25:BB28 BP25:BP28 CD25:CD28 CR25:CR28"/>
    <dataValidation allowBlank="1" promptTitle="checkPeriodRange" sqref="R24:X24 AF24:AL24 AT24:AZ24 BH24:BN24 BV24:CB24 CJ24:CP24"/>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F59"/>
  <sheetViews>
    <sheetView topLeftCell="C4" workbookViewId="0">
      <selection activeCell="E14" sqref="E14:K14"/>
    </sheetView>
  </sheetViews>
  <sheetFormatPr defaultColWidth="10.5703125" defaultRowHeight="14.25"/>
  <cols>
    <col min="1" max="1" width="9.140625" style="3" hidden="1" customWidth="1"/>
    <col min="2" max="2" width="9.140625" style="117" hidden="1" customWidth="1"/>
    <col min="3" max="3" width="3.7109375" style="4" customWidth="1"/>
    <col min="4" max="4" width="6.28515625" style="5" bestFit="1" customWidth="1"/>
    <col min="5" max="5" width="29.28515625" style="5" customWidth="1"/>
    <col min="6" max="6" width="35.7109375" style="5" customWidth="1"/>
    <col min="7" max="7" width="3.7109375" style="5" customWidth="1"/>
    <col min="8" max="9" width="11.7109375" style="5" customWidth="1"/>
    <col min="10" max="10" width="23.5703125" style="5" customWidth="1"/>
    <col min="11" max="11" width="19.28515625" style="5" customWidth="1"/>
    <col min="12" max="12" width="55.85546875" style="5" customWidth="1"/>
    <col min="13" max="13" width="10.5703125" style="5"/>
    <col min="14" max="15" width="10.5703125" style="75"/>
    <col min="16" max="16384" width="10.5703125" style="5"/>
  </cols>
  <sheetData>
    <row r="1" spans="1:32" hidden="1">
      <c r="S1" s="118"/>
      <c r="AF1" s="119"/>
    </row>
    <row r="2" spans="1:32" hidden="1"/>
    <row r="3" spans="1:32" hidden="1"/>
    <row r="4" spans="1:32" ht="3" customHeight="1">
      <c r="C4" s="7"/>
      <c r="D4" s="8"/>
      <c r="E4" s="8"/>
      <c r="F4" s="8"/>
      <c r="G4" s="8"/>
      <c r="H4" s="8"/>
      <c r="I4" s="8"/>
      <c r="J4" s="8"/>
      <c r="K4" s="120"/>
      <c r="L4" s="120"/>
    </row>
    <row r="5" spans="1:32" ht="27.75" customHeight="1">
      <c r="C5" s="7"/>
      <c r="D5" s="115" t="s">
        <v>155</v>
      </c>
      <c r="E5" s="115"/>
      <c r="F5" s="115"/>
      <c r="G5" s="115"/>
      <c r="H5" s="115"/>
      <c r="I5" s="115"/>
      <c r="J5" s="115"/>
      <c r="K5" s="115"/>
      <c r="L5" s="121"/>
    </row>
    <row r="6" spans="1:32" ht="3" customHeight="1">
      <c r="C6" s="7"/>
      <c r="D6" s="8"/>
      <c r="E6" s="122"/>
      <c r="F6" s="122"/>
      <c r="G6" s="122"/>
      <c r="H6" s="122"/>
      <c r="I6" s="122"/>
      <c r="J6" s="122"/>
      <c r="K6" s="11"/>
      <c r="L6" s="123"/>
    </row>
    <row r="7" spans="1:32" ht="35.25" customHeight="1">
      <c r="C7" s="7"/>
      <c r="D7" s="8"/>
      <c r="E7" s="124" t="str">
        <f>"Дата подачи заявления об "&amp;IF(datePr_ch="","утверждении","изменении") &amp; " тарифов"</f>
        <v>Дата подачи заявления об утверждении тарифов</v>
      </c>
      <c r="F7" s="24" t="s">
        <v>135</v>
      </c>
      <c r="G7" s="24"/>
      <c r="H7" s="24"/>
      <c r="I7" s="24"/>
      <c r="J7" s="24"/>
      <c r="K7" s="24"/>
      <c r="L7" s="125"/>
      <c r="M7" s="25"/>
    </row>
    <row r="8" spans="1:32" ht="34.5" customHeight="1">
      <c r="C8" s="7"/>
      <c r="D8" s="8"/>
      <c r="E8" s="124" t="str">
        <f>"Номер подачи заявления об "&amp;IF(numberPr_ch="","утверждении","изменении") &amp; " тарифов"</f>
        <v>Номер подачи заявления об утверждении тарифов</v>
      </c>
      <c r="F8" s="24">
        <v>1472</v>
      </c>
      <c r="G8" s="24"/>
      <c r="H8" s="24"/>
      <c r="I8" s="24"/>
      <c r="J8" s="24"/>
      <c r="K8" s="24"/>
      <c r="L8" s="125"/>
      <c r="M8" s="25"/>
    </row>
    <row r="9" spans="1:32">
      <c r="C9" s="7"/>
      <c r="D9" s="8"/>
      <c r="E9" s="122"/>
      <c r="F9" s="122"/>
      <c r="G9" s="122"/>
      <c r="H9" s="122"/>
      <c r="I9" s="122"/>
      <c r="J9" s="122"/>
      <c r="K9" s="11"/>
      <c r="L9" s="123"/>
    </row>
    <row r="10" spans="1:32" ht="21" customHeight="1">
      <c r="C10" s="7"/>
      <c r="D10" s="34" t="s">
        <v>2</v>
      </c>
      <c r="E10" s="34"/>
      <c r="F10" s="34"/>
      <c r="G10" s="34"/>
      <c r="H10" s="34"/>
      <c r="I10" s="34"/>
      <c r="J10" s="34"/>
      <c r="K10" s="34"/>
      <c r="L10" s="126" t="s">
        <v>3</v>
      </c>
    </row>
    <row r="11" spans="1:32" ht="21" customHeight="1">
      <c r="C11" s="7"/>
      <c r="D11" s="39" t="s">
        <v>4</v>
      </c>
      <c r="E11" s="127" t="s">
        <v>41</v>
      </c>
      <c r="F11" s="127" t="s">
        <v>18</v>
      </c>
      <c r="G11" s="128" t="s">
        <v>42</v>
      </c>
      <c r="H11" s="129"/>
      <c r="I11" s="130"/>
      <c r="J11" s="127" t="s">
        <v>43</v>
      </c>
      <c r="K11" s="127" t="s">
        <v>44</v>
      </c>
      <c r="L11" s="126"/>
    </row>
    <row r="12" spans="1:32" ht="21" customHeight="1">
      <c r="C12" s="7"/>
      <c r="D12" s="56"/>
      <c r="E12" s="131"/>
      <c r="F12" s="131"/>
      <c r="G12" s="132" t="s">
        <v>45</v>
      </c>
      <c r="H12" s="133"/>
      <c r="I12" s="134" t="s">
        <v>46</v>
      </c>
      <c r="J12" s="131"/>
      <c r="K12" s="131"/>
      <c r="L12" s="126"/>
    </row>
    <row r="13" spans="1:32" ht="12" customHeight="1">
      <c r="C13" s="7"/>
      <c r="D13" s="135" t="s">
        <v>16</v>
      </c>
      <c r="E13" s="135" t="s">
        <v>17</v>
      </c>
      <c r="F13" s="135" t="s">
        <v>47</v>
      </c>
      <c r="G13" s="136" t="s">
        <v>48</v>
      </c>
      <c r="H13" s="136"/>
      <c r="I13" s="135" t="s">
        <v>49</v>
      </c>
      <c r="J13" s="135" t="s">
        <v>50</v>
      </c>
      <c r="K13" s="135" t="s">
        <v>51</v>
      </c>
      <c r="L13" s="135" t="s">
        <v>52</v>
      </c>
    </row>
    <row r="14" spans="1:32" ht="37.5" customHeight="1">
      <c r="A14" s="137"/>
      <c r="C14" s="7"/>
      <c r="D14" s="138">
        <v>1</v>
      </c>
      <c r="E14" s="242" t="s">
        <v>53</v>
      </c>
      <c r="F14" s="243"/>
      <c r="G14" s="243"/>
      <c r="H14" s="243"/>
      <c r="I14" s="243"/>
      <c r="J14" s="243"/>
      <c r="K14" s="243"/>
      <c r="L14" s="139"/>
      <c r="M14" s="140"/>
    </row>
    <row r="15" spans="1:32" ht="93.75" customHeight="1">
      <c r="A15" s="137"/>
      <c r="C15" s="7"/>
      <c r="D15" s="138" t="s">
        <v>54</v>
      </c>
      <c r="E15" s="141" t="s">
        <v>55</v>
      </c>
      <c r="F15" s="141" t="s">
        <v>55</v>
      </c>
      <c r="G15" s="142" t="s">
        <v>55</v>
      </c>
      <c r="H15" s="143"/>
      <c r="I15" s="141" t="s">
        <v>55</v>
      </c>
      <c r="J15" s="144" t="s">
        <v>56</v>
      </c>
      <c r="K15" s="145"/>
      <c r="L15" s="146" t="s">
        <v>57</v>
      </c>
      <c r="M15" s="140"/>
    </row>
    <row r="16" spans="1:32" ht="27" customHeight="1">
      <c r="A16" s="137"/>
      <c r="B16" s="117">
        <v>3</v>
      </c>
      <c r="C16" s="7"/>
      <c r="D16" s="147">
        <v>2</v>
      </c>
      <c r="E16" s="239" t="s">
        <v>58</v>
      </c>
      <c r="F16" s="240"/>
      <c r="G16" s="240"/>
      <c r="H16" s="241"/>
      <c r="I16" s="241"/>
      <c r="J16" s="241" t="s">
        <v>55</v>
      </c>
      <c r="K16" s="241"/>
      <c r="L16" s="148"/>
      <c r="M16" s="140"/>
    </row>
    <row r="17" spans="1:15" ht="30">
      <c r="A17" s="137"/>
      <c r="C17" s="149"/>
      <c r="D17" s="150" t="s">
        <v>59</v>
      </c>
      <c r="E17" s="151" t="s">
        <v>150</v>
      </c>
      <c r="F17" s="152" t="s">
        <v>141</v>
      </c>
      <c r="G17" s="141"/>
      <c r="H17" s="153" t="s">
        <v>27</v>
      </c>
      <c r="I17" s="154" t="s">
        <v>96</v>
      </c>
      <c r="J17" s="144" t="s">
        <v>60</v>
      </c>
      <c r="K17" s="141" t="s">
        <v>55</v>
      </c>
      <c r="L17" s="97" t="s">
        <v>97</v>
      </c>
      <c r="M17" s="140"/>
    </row>
    <row r="18" spans="1:15" s="18" customFormat="1" ht="30">
      <c r="A18" s="137"/>
      <c r="B18" s="117"/>
      <c r="C18" s="149"/>
      <c r="D18" s="150"/>
      <c r="E18" s="151"/>
      <c r="F18" s="152"/>
      <c r="G18" s="155" t="s">
        <v>1</v>
      </c>
      <c r="H18" s="153" t="s">
        <v>98</v>
      </c>
      <c r="I18" s="154" t="s">
        <v>29</v>
      </c>
      <c r="J18" s="144" t="s">
        <v>60</v>
      </c>
      <c r="K18" s="141" t="s">
        <v>55</v>
      </c>
      <c r="L18" s="101"/>
      <c r="M18" s="140"/>
      <c r="N18" s="75"/>
      <c r="O18" s="75"/>
    </row>
    <row r="19" spans="1:15" s="18" customFormat="1" ht="30">
      <c r="A19" s="137"/>
      <c r="B19" s="117"/>
      <c r="C19" s="149"/>
      <c r="D19" s="150"/>
      <c r="E19" s="151"/>
      <c r="F19" s="152"/>
      <c r="G19" s="155" t="s">
        <v>1</v>
      </c>
      <c r="H19" s="153" t="s">
        <v>30</v>
      </c>
      <c r="I19" s="154" t="s">
        <v>99</v>
      </c>
      <c r="J19" s="144" t="s">
        <v>60</v>
      </c>
      <c r="K19" s="141" t="s">
        <v>55</v>
      </c>
      <c r="L19" s="101"/>
      <c r="M19" s="140"/>
      <c r="N19" s="75"/>
      <c r="O19" s="75"/>
    </row>
    <row r="20" spans="1:15" s="18" customFormat="1" ht="30">
      <c r="A20" s="137"/>
      <c r="B20" s="117"/>
      <c r="C20" s="149"/>
      <c r="D20" s="150"/>
      <c r="E20" s="151"/>
      <c r="F20" s="152"/>
      <c r="G20" s="155" t="s">
        <v>1</v>
      </c>
      <c r="H20" s="153" t="s">
        <v>100</v>
      </c>
      <c r="I20" s="154" t="s">
        <v>31</v>
      </c>
      <c r="J20" s="144" t="s">
        <v>60</v>
      </c>
      <c r="K20" s="141" t="s">
        <v>55</v>
      </c>
      <c r="L20" s="101"/>
      <c r="M20" s="140"/>
      <c r="N20" s="75"/>
      <c r="O20" s="75"/>
    </row>
    <row r="21" spans="1:15" s="18" customFormat="1" ht="30">
      <c r="A21" s="137"/>
      <c r="B21" s="117"/>
      <c r="C21" s="149"/>
      <c r="D21" s="150"/>
      <c r="E21" s="151"/>
      <c r="F21" s="152"/>
      <c r="G21" s="155" t="s">
        <v>1</v>
      </c>
      <c r="H21" s="153" t="s">
        <v>32</v>
      </c>
      <c r="I21" s="154" t="s">
        <v>101</v>
      </c>
      <c r="J21" s="144" t="s">
        <v>60</v>
      </c>
      <c r="K21" s="141" t="s">
        <v>55</v>
      </c>
      <c r="L21" s="101"/>
      <c r="M21" s="140"/>
      <c r="N21" s="75"/>
      <c r="O21" s="75"/>
    </row>
    <row r="22" spans="1:15" s="18" customFormat="1" ht="30">
      <c r="A22" s="137"/>
      <c r="B22" s="117"/>
      <c r="C22" s="149"/>
      <c r="D22" s="150"/>
      <c r="E22" s="151"/>
      <c r="F22" s="152"/>
      <c r="G22" s="155" t="s">
        <v>1</v>
      </c>
      <c r="H22" s="153" t="s">
        <v>102</v>
      </c>
      <c r="I22" s="154" t="s">
        <v>33</v>
      </c>
      <c r="J22" s="144" t="s">
        <v>60</v>
      </c>
      <c r="K22" s="141" t="s">
        <v>55</v>
      </c>
      <c r="L22" s="101"/>
      <c r="M22" s="140"/>
      <c r="N22" s="75"/>
      <c r="O22" s="75"/>
    </row>
    <row r="23" spans="1:15" ht="18.75">
      <c r="A23" s="137"/>
      <c r="C23" s="149"/>
      <c r="D23" s="150"/>
      <c r="E23" s="151"/>
      <c r="F23" s="152"/>
      <c r="G23" s="156"/>
      <c r="H23" s="157" t="s">
        <v>8</v>
      </c>
      <c r="I23" s="158"/>
      <c r="J23" s="158"/>
      <c r="K23" s="159"/>
      <c r="L23" s="106"/>
      <c r="M23" s="140"/>
    </row>
    <row r="24" spans="1:15" ht="18.75">
      <c r="A24" s="137"/>
      <c r="B24" s="117">
        <v>3</v>
      </c>
      <c r="C24" s="7"/>
      <c r="D24" s="160" t="s">
        <v>47</v>
      </c>
      <c r="E24" s="242" t="s">
        <v>62</v>
      </c>
      <c r="F24" s="242"/>
      <c r="G24" s="242"/>
      <c r="H24" s="242"/>
      <c r="I24" s="242"/>
      <c r="J24" s="242"/>
      <c r="K24" s="242"/>
      <c r="L24" s="74"/>
      <c r="M24" s="140"/>
    </row>
    <row r="25" spans="1:15" ht="56.25">
      <c r="A25" s="137"/>
      <c r="C25" s="7"/>
      <c r="D25" s="138" t="s">
        <v>63</v>
      </c>
      <c r="E25" s="141" t="s">
        <v>55</v>
      </c>
      <c r="F25" s="141" t="s">
        <v>55</v>
      </c>
      <c r="G25" s="142" t="s">
        <v>55</v>
      </c>
      <c r="H25" s="143"/>
      <c r="I25" s="141" t="s">
        <v>55</v>
      </c>
      <c r="J25" s="141" t="s">
        <v>55</v>
      </c>
      <c r="K25" s="161" t="s">
        <v>103</v>
      </c>
      <c r="L25" s="146" t="s">
        <v>65</v>
      </c>
      <c r="M25" s="140"/>
    </row>
    <row r="26" spans="1:15" ht="18.75">
      <c r="A26" s="137"/>
      <c r="B26" s="117">
        <v>3</v>
      </c>
      <c r="C26" s="7"/>
      <c r="D26" s="160" t="s">
        <v>48</v>
      </c>
      <c r="E26" s="242" t="s">
        <v>66</v>
      </c>
      <c r="F26" s="242"/>
      <c r="G26" s="242"/>
      <c r="H26" s="242"/>
      <c r="I26" s="242"/>
      <c r="J26" s="242"/>
      <c r="K26" s="242"/>
      <c r="L26" s="74"/>
      <c r="M26" s="140"/>
    </row>
    <row r="27" spans="1:15" ht="18.75">
      <c r="A27" s="137"/>
      <c r="C27" s="149"/>
      <c r="D27" s="150" t="s">
        <v>67</v>
      </c>
      <c r="E27" s="151" t="s">
        <v>150</v>
      </c>
      <c r="F27" s="152" t="s">
        <v>141</v>
      </c>
      <c r="G27" s="141"/>
      <c r="H27" s="154" t="s">
        <v>27</v>
      </c>
      <c r="I27" s="154" t="s">
        <v>96</v>
      </c>
      <c r="J27" s="162">
        <v>0</v>
      </c>
      <c r="K27" s="141" t="s">
        <v>55</v>
      </c>
      <c r="L27" s="97" t="s">
        <v>104</v>
      </c>
      <c r="M27" s="140"/>
    </row>
    <row r="28" spans="1:15" s="18" customFormat="1" ht="18.75">
      <c r="A28" s="137"/>
      <c r="B28" s="117"/>
      <c r="C28" s="149"/>
      <c r="D28" s="150"/>
      <c r="E28" s="151"/>
      <c r="F28" s="152"/>
      <c r="G28" s="155" t="s">
        <v>1</v>
      </c>
      <c r="H28" s="153" t="s">
        <v>98</v>
      </c>
      <c r="I28" s="154" t="s">
        <v>29</v>
      </c>
      <c r="J28" s="162">
        <v>0</v>
      </c>
      <c r="K28" s="141" t="s">
        <v>55</v>
      </c>
      <c r="L28" s="101"/>
      <c r="M28" s="140"/>
      <c r="N28" s="75"/>
      <c r="O28" s="75"/>
    </row>
    <row r="29" spans="1:15" s="18" customFormat="1" ht="18.75">
      <c r="A29" s="137"/>
      <c r="B29" s="117"/>
      <c r="C29" s="149"/>
      <c r="D29" s="150"/>
      <c r="E29" s="151"/>
      <c r="F29" s="152"/>
      <c r="G29" s="155" t="s">
        <v>1</v>
      </c>
      <c r="H29" s="153" t="s">
        <v>30</v>
      </c>
      <c r="I29" s="154" t="s">
        <v>99</v>
      </c>
      <c r="J29" s="162">
        <v>0</v>
      </c>
      <c r="K29" s="141" t="s">
        <v>55</v>
      </c>
      <c r="L29" s="101"/>
      <c r="M29" s="140"/>
      <c r="N29" s="75"/>
      <c r="O29" s="75"/>
    </row>
    <row r="30" spans="1:15" s="18" customFormat="1" ht="18.75">
      <c r="A30" s="137"/>
      <c r="B30" s="117"/>
      <c r="C30" s="149"/>
      <c r="D30" s="150"/>
      <c r="E30" s="151"/>
      <c r="F30" s="152"/>
      <c r="G30" s="155" t="s">
        <v>1</v>
      </c>
      <c r="H30" s="153" t="s">
        <v>100</v>
      </c>
      <c r="I30" s="154" t="s">
        <v>31</v>
      </c>
      <c r="J30" s="162">
        <v>0</v>
      </c>
      <c r="K30" s="141" t="s">
        <v>55</v>
      </c>
      <c r="L30" s="101"/>
      <c r="M30" s="140"/>
      <c r="N30" s="75"/>
      <c r="O30" s="75"/>
    </row>
    <row r="31" spans="1:15" s="18" customFormat="1" ht="18.75">
      <c r="A31" s="137"/>
      <c r="B31" s="117"/>
      <c r="C31" s="149"/>
      <c r="D31" s="150"/>
      <c r="E31" s="151"/>
      <c r="F31" s="152"/>
      <c r="G31" s="155" t="s">
        <v>1</v>
      </c>
      <c r="H31" s="153" t="s">
        <v>32</v>
      </c>
      <c r="I31" s="154" t="s">
        <v>101</v>
      </c>
      <c r="J31" s="162">
        <v>0</v>
      </c>
      <c r="K31" s="141" t="s">
        <v>55</v>
      </c>
      <c r="L31" s="101"/>
      <c r="M31" s="140"/>
      <c r="N31" s="75"/>
      <c r="O31" s="75"/>
    </row>
    <row r="32" spans="1:15" s="18" customFormat="1" ht="18.75">
      <c r="A32" s="137"/>
      <c r="B32" s="117"/>
      <c r="C32" s="149"/>
      <c r="D32" s="150"/>
      <c r="E32" s="151"/>
      <c r="F32" s="152"/>
      <c r="G32" s="155" t="s">
        <v>1</v>
      </c>
      <c r="H32" s="153" t="s">
        <v>102</v>
      </c>
      <c r="I32" s="154" t="s">
        <v>33</v>
      </c>
      <c r="J32" s="162">
        <v>0</v>
      </c>
      <c r="K32" s="141" t="s">
        <v>55</v>
      </c>
      <c r="L32" s="101"/>
      <c r="M32" s="140"/>
      <c r="N32" s="75"/>
      <c r="O32" s="75"/>
    </row>
    <row r="33" spans="1:15" ht="18.75">
      <c r="A33" s="137"/>
      <c r="C33" s="149"/>
      <c r="D33" s="150"/>
      <c r="E33" s="151"/>
      <c r="F33" s="152"/>
      <c r="G33" s="156"/>
      <c r="H33" s="157" t="s">
        <v>8</v>
      </c>
      <c r="I33" s="163"/>
      <c r="J33" s="163"/>
      <c r="K33" s="159"/>
      <c r="L33" s="106"/>
      <c r="M33" s="140"/>
    </row>
    <row r="34" spans="1:15" ht="18.75">
      <c r="A34" s="137"/>
      <c r="C34" s="7"/>
      <c r="D34" s="160" t="s">
        <v>49</v>
      </c>
      <c r="E34" s="242" t="s">
        <v>105</v>
      </c>
      <c r="F34" s="242"/>
      <c r="G34" s="242"/>
      <c r="H34" s="242"/>
      <c r="I34" s="242"/>
      <c r="J34" s="242"/>
      <c r="K34" s="242"/>
      <c r="L34" s="74"/>
      <c r="M34" s="140"/>
    </row>
    <row r="35" spans="1:15" ht="18.75">
      <c r="A35" s="137"/>
      <c r="C35" s="149"/>
      <c r="D35" s="164" t="s">
        <v>70</v>
      </c>
      <c r="E35" s="151" t="s">
        <v>150</v>
      </c>
      <c r="F35" s="152" t="s">
        <v>141</v>
      </c>
      <c r="G35" s="141"/>
      <c r="H35" s="153" t="s">
        <v>27</v>
      </c>
      <c r="I35" s="154" t="s">
        <v>96</v>
      </c>
      <c r="J35" s="162">
        <v>1.704</v>
      </c>
      <c r="K35" s="141" t="s">
        <v>55</v>
      </c>
      <c r="L35" s="97" t="s">
        <v>106</v>
      </c>
      <c r="M35" s="140"/>
    </row>
    <row r="36" spans="1:15" s="18" customFormat="1" ht="18.75">
      <c r="A36" s="137"/>
      <c r="B36" s="117"/>
      <c r="C36" s="149"/>
      <c r="D36" s="165"/>
      <c r="E36" s="151"/>
      <c r="F36" s="152"/>
      <c r="G36" s="155" t="s">
        <v>1</v>
      </c>
      <c r="H36" s="153" t="s">
        <v>98</v>
      </c>
      <c r="I36" s="154" t="s">
        <v>29</v>
      </c>
      <c r="J36" s="162">
        <v>1.8480000000000001</v>
      </c>
      <c r="K36" s="141" t="s">
        <v>55</v>
      </c>
      <c r="L36" s="101"/>
      <c r="M36" s="140"/>
      <c r="N36" s="75"/>
      <c r="O36" s="75"/>
    </row>
    <row r="37" spans="1:15" s="18" customFormat="1" ht="18.75">
      <c r="A37" s="137"/>
      <c r="B37" s="117"/>
      <c r="C37" s="149"/>
      <c r="D37" s="165"/>
      <c r="E37" s="151"/>
      <c r="F37" s="152"/>
      <c r="G37" s="155" t="s">
        <v>1</v>
      </c>
      <c r="H37" s="153" t="s">
        <v>30</v>
      </c>
      <c r="I37" s="154" t="s">
        <v>99</v>
      </c>
      <c r="J37" s="162">
        <v>1.704</v>
      </c>
      <c r="K37" s="141" t="s">
        <v>55</v>
      </c>
      <c r="L37" s="101"/>
      <c r="M37" s="140"/>
      <c r="N37" s="75"/>
      <c r="O37" s="75"/>
    </row>
    <row r="38" spans="1:15" s="18" customFormat="1" ht="18.75">
      <c r="A38" s="137"/>
      <c r="B38" s="117"/>
      <c r="C38" s="149"/>
      <c r="D38" s="165"/>
      <c r="E38" s="151"/>
      <c r="F38" s="152"/>
      <c r="G38" s="155" t="s">
        <v>1</v>
      </c>
      <c r="H38" s="153" t="s">
        <v>100</v>
      </c>
      <c r="I38" s="154" t="s">
        <v>31</v>
      </c>
      <c r="J38" s="162">
        <v>1.8480000000000001</v>
      </c>
      <c r="K38" s="141" t="s">
        <v>55</v>
      </c>
      <c r="L38" s="101"/>
      <c r="M38" s="140"/>
      <c r="N38" s="75"/>
      <c r="O38" s="75"/>
    </row>
    <row r="39" spans="1:15" s="18" customFormat="1" ht="18.75">
      <c r="A39" s="137"/>
      <c r="B39" s="117"/>
      <c r="C39" s="149"/>
      <c r="D39" s="165"/>
      <c r="E39" s="151"/>
      <c r="F39" s="152"/>
      <c r="G39" s="155" t="s">
        <v>1</v>
      </c>
      <c r="H39" s="153" t="s">
        <v>32</v>
      </c>
      <c r="I39" s="154" t="s">
        <v>101</v>
      </c>
      <c r="J39" s="162">
        <v>1.704</v>
      </c>
      <c r="K39" s="141" t="s">
        <v>55</v>
      </c>
      <c r="L39" s="101"/>
      <c r="M39" s="140"/>
      <c r="N39" s="75"/>
      <c r="O39" s="75"/>
    </row>
    <row r="40" spans="1:15" s="18" customFormat="1" ht="18.75">
      <c r="A40" s="137"/>
      <c r="B40" s="117"/>
      <c r="C40" s="149"/>
      <c r="D40" s="165"/>
      <c r="E40" s="151"/>
      <c r="F40" s="152"/>
      <c r="G40" s="155" t="s">
        <v>1</v>
      </c>
      <c r="H40" s="153" t="s">
        <v>102</v>
      </c>
      <c r="I40" s="154" t="s">
        <v>33</v>
      </c>
      <c r="J40" s="162">
        <v>1.8480000000000001</v>
      </c>
      <c r="K40" s="141" t="s">
        <v>55</v>
      </c>
      <c r="L40" s="101"/>
      <c r="M40" s="140"/>
      <c r="N40" s="75"/>
      <c r="O40" s="75"/>
    </row>
    <row r="41" spans="1:15" ht="18.75">
      <c r="A41" s="137"/>
      <c r="C41" s="149"/>
      <c r="D41" s="166"/>
      <c r="E41" s="151"/>
      <c r="F41" s="152"/>
      <c r="G41" s="156"/>
      <c r="H41" s="157" t="s">
        <v>8</v>
      </c>
      <c r="I41" s="163"/>
      <c r="J41" s="163"/>
      <c r="K41" s="159"/>
      <c r="L41" s="106"/>
      <c r="M41" s="140"/>
    </row>
    <row r="42" spans="1:15" ht="18.75">
      <c r="A42" s="137"/>
      <c r="C42" s="7"/>
      <c r="D42" s="160" t="s">
        <v>50</v>
      </c>
      <c r="E42" s="242" t="s">
        <v>107</v>
      </c>
      <c r="F42" s="242"/>
      <c r="G42" s="242"/>
      <c r="H42" s="242"/>
      <c r="I42" s="242"/>
      <c r="J42" s="242"/>
      <c r="K42" s="242"/>
      <c r="L42" s="74"/>
      <c r="M42" s="140"/>
    </row>
    <row r="43" spans="1:15" ht="26.25" customHeight="1">
      <c r="A43" s="137"/>
      <c r="C43" s="149"/>
      <c r="D43" s="164" t="s">
        <v>73</v>
      </c>
      <c r="E43" s="151" t="s">
        <v>150</v>
      </c>
      <c r="F43" s="152" t="s">
        <v>141</v>
      </c>
      <c r="G43" s="141"/>
      <c r="H43" s="153" t="s">
        <v>27</v>
      </c>
      <c r="I43" s="154" t="s">
        <v>96</v>
      </c>
      <c r="J43" s="162">
        <v>0</v>
      </c>
      <c r="K43" s="141" t="s">
        <v>55</v>
      </c>
      <c r="L43" s="97" t="s">
        <v>108</v>
      </c>
      <c r="M43" s="140"/>
      <c r="O43" s="75" t="s">
        <v>75</v>
      </c>
    </row>
    <row r="44" spans="1:15" s="18" customFormat="1" ht="26.25" customHeight="1">
      <c r="A44" s="137"/>
      <c r="B44" s="117"/>
      <c r="C44" s="149"/>
      <c r="D44" s="165"/>
      <c r="E44" s="151"/>
      <c r="F44" s="152"/>
      <c r="G44" s="155" t="s">
        <v>1</v>
      </c>
      <c r="H44" s="153" t="s">
        <v>98</v>
      </c>
      <c r="I44" s="154" t="s">
        <v>29</v>
      </c>
      <c r="J44" s="162">
        <v>0</v>
      </c>
      <c r="K44" s="141" t="s">
        <v>55</v>
      </c>
      <c r="L44" s="101"/>
      <c r="M44" s="140"/>
      <c r="N44" s="75"/>
      <c r="O44" s="75"/>
    </row>
    <row r="45" spans="1:15" s="18" customFormat="1" ht="26.25" customHeight="1">
      <c r="A45" s="137"/>
      <c r="B45" s="117"/>
      <c r="C45" s="149"/>
      <c r="D45" s="165"/>
      <c r="E45" s="151"/>
      <c r="F45" s="152"/>
      <c r="G45" s="155" t="s">
        <v>1</v>
      </c>
      <c r="H45" s="153" t="s">
        <v>30</v>
      </c>
      <c r="I45" s="154" t="s">
        <v>99</v>
      </c>
      <c r="J45" s="162">
        <v>0</v>
      </c>
      <c r="K45" s="141" t="s">
        <v>55</v>
      </c>
      <c r="L45" s="101"/>
      <c r="M45" s="140"/>
      <c r="N45" s="75"/>
      <c r="O45" s="75"/>
    </row>
    <row r="46" spans="1:15" s="18" customFormat="1" ht="26.25" customHeight="1">
      <c r="A46" s="137"/>
      <c r="B46" s="117"/>
      <c r="C46" s="149"/>
      <c r="D46" s="165"/>
      <c r="E46" s="151"/>
      <c r="F46" s="152"/>
      <c r="G46" s="155" t="s">
        <v>1</v>
      </c>
      <c r="H46" s="153" t="s">
        <v>100</v>
      </c>
      <c r="I46" s="154" t="s">
        <v>31</v>
      </c>
      <c r="J46" s="162">
        <v>0</v>
      </c>
      <c r="K46" s="141" t="s">
        <v>55</v>
      </c>
      <c r="L46" s="101"/>
      <c r="M46" s="140"/>
      <c r="N46" s="75"/>
      <c r="O46" s="75"/>
    </row>
    <row r="47" spans="1:15" s="18" customFormat="1" ht="26.25" customHeight="1">
      <c r="A47" s="137"/>
      <c r="B47" s="117"/>
      <c r="C47" s="149"/>
      <c r="D47" s="165"/>
      <c r="E47" s="151"/>
      <c r="F47" s="152"/>
      <c r="G47" s="155" t="s">
        <v>1</v>
      </c>
      <c r="H47" s="153" t="s">
        <v>32</v>
      </c>
      <c r="I47" s="154" t="s">
        <v>101</v>
      </c>
      <c r="J47" s="162">
        <v>0</v>
      </c>
      <c r="K47" s="141" t="s">
        <v>55</v>
      </c>
      <c r="L47" s="101"/>
      <c r="M47" s="140"/>
      <c r="N47" s="75"/>
      <c r="O47" s="75"/>
    </row>
    <row r="48" spans="1:15" s="18" customFormat="1" ht="26.25" customHeight="1">
      <c r="A48" s="137"/>
      <c r="B48" s="117"/>
      <c r="C48" s="149"/>
      <c r="D48" s="165"/>
      <c r="E48" s="151"/>
      <c r="F48" s="152"/>
      <c r="G48" s="155" t="s">
        <v>1</v>
      </c>
      <c r="H48" s="153" t="s">
        <v>102</v>
      </c>
      <c r="I48" s="154" t="s">
        <v>33</v>
      </c>
      <c r="J48" s="162">
        <v>0</v>
      </c>
      <c r="K48" s="141" t="s">
        <v>55</v>
      </c>
      <c r="L48" s="101"/>
      <c r="M48" s="140"/>
      <c r="N48" s="75"/>
      <c r="O48" s="75"/>
    </row>
    <row r="49" spans="1:15" ht="18.75">
      <c r="A49" s="137"/>
      <c r="C49" s="149"/>
      <c r="D49" s="166"/>
      <c r="E49" s="151"/>
      <c r="F49" s="152"/>
      <c r="G49" s="156"/>
      <c r="H49" s="157" t="s">
        <v>8</v>
      </c>
      <c r="I49" s="163"/>
      <c r="J49" s="163"/>
      <c r="K49" s="159"/>
      <c r="L49" s="106"/>
      <c r="M49" s="140"/>
    </row>
    <row r="50" spans="1:15" ht="18.75">
      <c r="A50" s="137"/>
      <c r="B50" s="117">
        <v>3</v>
      </c>
      <c r="C50" s="7"/>
      <c r="D50" s="160" t="s">
        <v>51</v>
      </c>
      <c r="E50" s="242" t="s">
        <v>109</v>
      </c>
      <c r="F50" s="242"/>
      <c r="G50" s="242"/>
      <c r="H50" s="242"/>
      <c r="I50" s="242"/>
      <c r="J50" s="242"/>
      <c r="K50" s="242"/>
      <c r="L50" s="74"/>
      <c r="M50" s="140"/>
    </row>
    <row r="51" spans="1:15" ht="28.5" customHeight="1">
      <c r="A51" s="137"/>
      <c r="C51" s="149"/>
      <c r="D51" s="164" t="s">
        <v>77</v>
      </c>
      <c r="E51" s="151" t="s">
        <v>150</v>
      </c>
      <c r="F51" s="152" t="s">
        <v>141</v>
      </c>
      <c r="G51" s="141"/>
      <c r="H51" s="153" t="s">
        <v>27</v>
      </c>
      <c r="I51" s="154" t="s">
        <v>96</v>
      </c>
      <c r="J51" s="162">
        <v>0</v>
      </c>
      <c r="K51" s="141" t="s">
        <v>55</v>
      </c>
      <c r="L51" s="97" t="s">
        <v>110</v>
      </c>
      <c r="M51" s="140"/>
    </row>
    <row r="52" spans="1:15" s="18" customFormat="1" ht="28.5" customHeight="1">
      <c r="A52" s="137"/>
      <c r="B52" s="117"/>
      <c r="C52" s="149"/>
      <c r="D52" s="165"/>
      <c r="E52" s="151"/>
      <c r="F52" s="152"/>
      <c r="G52" s="155" t="s">
        <v>1</v>
      </c>
      <c r="H52" s="153" t="s">
        <v>98</v>
      </c>
      <c r="I52" s="154" t="s">
        <v>29</v>
      </c>
      <c r="J52" s="162">
        <v>0</v>
      </c>
      <c r="K52" s="141" t="s">
        <v>55</v>
      </c>
      <c r="L52" s="101"/>
      <c r="M52" s="140"/>
      <c r="N52" s="75"/>
      <c r="O52" s="75"/>
    </row>
    <row r="53" spans="1:15" s="18" customFormat="1" ht="28.5" customHeight="1">
      <c r="A53" s="137"/>
      <c r="B53" s="117"/>
      <c r="C53" s="149"/>
      <c r="D53" s="165"/>
      <c r="E53" s="151"/>
      <c r="F53" s="152"/>
      <c r="G53" s="155" t="s">
        <v>1</v>
      </c>
      <c r="H53" s="153" t="s">
        <v>30</v>
      </c>
      <c r="I53" s="154" t="s">
        <v>99</v>
      </c>
      <c r="J53" s="162">
        <v>0</v>
      </c>
      <c r="K53" s="141" t="s">
        <v>55</v>
      </c>
      <c r="L53" s="101"/>
      <c r="M53" s="140"/>
      <c r="N53" s="75"/>
      <c r="O53" s="75"/>
    </row>
    <row r="54" spans="1:15" s="18" customFormat="1" ht="28.5" customHeight="1">
      <c r="A54" s="137"/>
      <c r="B54" s="117"/>
      <c r="C54" s="149"/>
      <c r="D54" s="165"/>
      <c r="E54" s="151"/>
      <c r="F54" s="152"/>
      <c r="G54" s="155" t="s">
        <v>1</v>
      </c>
      <c r="H54" s="153" t="s">
        <v>100</v>
      </c>
      <c r="I54" s="154" t="s">
        <v>31</v>
      </c>
      <c r="J54" s="162">
        <v>0</v>
      </c>
      <c r="K54" s="141" t="s">
        <v>55</v>
      </c>
      <c r="L54" s="101"/>
      <c r="M54" s="140"/>
      <c r="N54" s="75"/>
      <c r="O54" s="75"/>
    </row>
    <row r="55" spans="1:15" s="18" customFormat="1" ht="28.5" customHeight="1">
      <c r="A55" s="137"/>
      <c r="B55" s="117"/>
      <c r="C55" s="149"/>
      <c r="D55" s="165"/>
      <c r="E55" s="151"/>
      <c r="F55" s="152"/>
      <c r="G55" s="155" t="s">
        <v>1</v>
      </c>
      <c r="H55" s="153" t="s">
        <v>32</v>
      </c>
      <c r="I55" s="154" t="s">
        <v>101</v>
      </c>
      <c r="J55" s="162">
        <v>0</v>
      </c>
      <c r="K55" s="141" t="s">
        <v>55</v>
      </c>
      <c r="L55" s="101"/>
      <c r="M55" s="140"/>
      <c r="N55" s="75"/>
      <c r="O55" s="75"/>
    </row>
    <row r="56" spans="1:15" s="18" customFormat="1" ht="28.5" customHeight="1">
      <c r="A56" s="137"/>
      <c r="B56" s="117"/>
      <c r="C56" s="149"/>
      <c r="D56" s="165"/>
      <c r="E56" s="151"/>
      <c r="F56" s="152"/>
      <c r="G56" s="155" t="s">
        <v>1</v>
      </c>
      <c r="H56" s="153" t="s">
        <v>102</v>
      </c>
      <c r="I56" s="154" t="s">
        <v>33</v>
      </c>
      <c r="J56" s="162">
        <v>0</v>
      </c>
      <c r="K56" s="141" t="s">
        <v>55</v>
      </c>
      <c r="L56" s="101"/>
      <c r="M56" s="140"/>
      <c r="N56" s="75"/>
      <c r="O56" s="75"/>
    </row>
    <row r="57" spans="1:15" ht="18.75">
      <c r="A57" s="137"/>
      <c r="C57" s="149"/>
      <c r="D57" s="166"/>
      <c r="E57" s="151"/>
      <c r="F57" s="152"/>
      <c r="G57" s="156"/>
      <c r="H57" s="157" t="s">
        <v>8</v>
      </c>
      <c r="I57" s="163"/>
      <c r="J57" s="163"/>
      <c r="K57" s="159"/>
      <c r="L57" s="106"/>
      <c r="M57" s="140"/>
    </row>
    <row r="58" spans="1:15" s="167" customFormat="1" ht="11.25">
      <c r="A58" s="137"/>
      <c r="D58" s="168"/>
      <c r="E58" s="168"/>
      <c r="F58" s="168"/>
      <c r="G58" s="168"/>
      <c r="H58" s="168"/>
      <c r="I58" s="168"/>
      <c r="J58" s="168"/>
      <c r="K58" s="168"/>
      <c r="L58" s="168"/>
      <c r="N58" s="169"/>
      <c r="O58" s="169"/>
    </row>
    <row r="59" spans="1:15">
      <c r="D59" s="170">
        <v>1</v>
      </c>
      <c r="E59" s="114" t="s">
        <v>111</v>
      </c>
      <c r="F59" s="114"/>
      <c r="G59" s="114"/>
      <c r="H59" s="114"/>
      <c r="I59" s="114"/>
      <c r="J59" s="114"/>
      <c r="K59" s="114"/>
      <c r="L59" s="114"/>
    </row>
  </sheetData>
  <mergeCells count="48">
    <mergeCell ref="E59:L59"/>
    <mergeCell ref="E50:K50"/>
    <mergeCell ref="C51:C57"/>
    <mergeCell ref="D51:D57"/>
    <mergeCell ref="E51:E57"/>
    <mergeCell ref="F51:F57"/>
    <mergeCell ref="L51:L57"/>
    <mergeCell ref="E42:K42"/>
    <mergeCell ref="C43:C49"/>
    <mergeCell ref="D43:D49"/>
    <mergeCell ref="E43:E49"/>
    <mergeCell ref="F43:F49"/>
    <mergeCell ref="L43:L49"/>
    <mergeCell ref="L27:L33"/>
    <mergeCell ref="E34:K34"/>
    <mergeCell ref="C35:C41"/>
    <mergeCell ref="D35:D41"/>
    <mergeCell ref="E35:E41"/>
    <mergeCell ref="F35:F41"/>
    <mergeCell ref="L35:L41"/>
    <mergeCell ref="G25:H25"/>
    <mergeCell ref="E26:K26"/>
    <mergeCell ref="C27:C33"/>
    <mergeCell ref="D27:D33"/>
    <mergeCell ref="E27:E33"/>
    <mergeCell ref="F27:F33"/>
    <mergeCell ref="C17:C23"/>
    <mergeCell ref="D17:D23"/>
    <mergeCell ref="E17:E23"/>
    <mergeCell ref="F17:F23"/>
    <mergeCell ref="L17:L23"/>
    <mergeCell ref="E24:K24"/>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xWindow="823" yWindow="554"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list" allowBlank="1" showInputMessage="1" showErrorMessage="1" errorTitle="Ошибка" error="Выберите значение из списка" prompt="Выберите значение из списка" sqref="J17:J22">
      <formula1>kind_of_control_method</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5 K15">
      <formula1>900</formula1>
    </dataValidation>
    <dataValidation type="textLength" operator="lessThanOrEqual" allowBlank="1" showInputMessage="1" showErrorMessage="1" errorTitle="Ошибка" error="Допускается ввод не более 900 символов!" sqref="L43 L35 L27 L16:L17 L51">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43:I48 H35:I40 H27:I32 H17:I22 H51:I56"/>
    <dataValidation type="decimal" allowBlank="1" showErrorMessage="1" errorTitle="Ошибка" error="Допускается ввод только действительных чисел!" sqref="J43:J48 J35:J40 J27:J32 J51:J56">
      <formula1>-9.99999999999999E+23</formula1>
      <formula2>9.99999999999999E+23</formula2>
    </dataValidation>
  </dataValidations>
  <hyperlinks>
    <hyperlink ref="K25" location="'Форма 1.11.1'!$K$25" tooltip="Кликните по гиперссылке, чтобы перейти по гиперссылке или отредактировать её" display="https://portal.eias.ru/Portal/DownloadPage.aspx?type=12&amp;guid=5a868d9f-8a3c-458d-99e6-1a68cc81738c"/>
  </hyperlinks>
  <pageMargins left="0.7" right="0.7" top="0.75" bottom="0.75" header="0.3" footer="0.3"/>
  <pageSetup paperSize="9" orientation="portrait" horizontalDpi="180" verticalDpi="180" r:id="rId1"/>
  <drawing r:id="rId2"/>
</worksheet>
</file>

<file path=xl/worksheets/sheet6.xml><?xml version="1.0" encoding="utf-8"?>
<worksheet xmlns="http://schemas.openxmlformats.org/spreadsheetml/2006/main" xmlns:r="http://schemas.openxmlformats.org/officeDocument/2006/relationships">
  <sheetPr>
    <tabColor rgb="FF92D050"/>
  </sheetPr>
  <dimension ref="A1:Q15"/>
  <sheetViews>
    <sheetView topLeftCell="C4" workbookViewId="0">
      <selection activeCell="F20" sqref="F20"/>
    </sheetView>
  </sheetViews>
  <sheetFormatPr defaultColWidth="10.5703125" defaultRowHeight="14.25"/>
  <cols>
    <col min="1" max="1" width="9.140625" style="3" hidden="1" customWidth="1"/>
    <col min="2" max="2" width="9.140625" style="117" hidden="1" customWidth="1"/>
    <col min="3" max="3" width="3.7109375" style="4" customWidth="1"/>
    <col min="4" max="4" width="6.28515625" style="5" bestFit="1" customWidth="1"/>
    <col min="5" max="5" width="36.42578125" style="5" customWidth="1"/>
    <col min="6" max="6" width="35.7109375" style="5" customWidth="1"/>
    <col min="7" max="7" width="36.140625" style="5" customWidth="1"/>
    <col min="8" max="8" width="48.28515625" style="5" customWidth="1"/>
    <col min="9" max="9" width="10.5703125" style="5"/>
    <col min="10" max="11" width="10.5703125" style="75"/>
    <col min="12" max="16384" width="10.5703125" style="5"/>
  </cols>
  <sheetData>
    <row r="1" spans="1:17" hidden="1">
      <c r="N1" s="119"/>
      <c r="O1" s="119"/>
      <c r="Q1" s="119"/>
    </row>
    <row r="2" spans="1:17" hidden="1"/>
    <row r="3" spans="1:17" hidden="1"/>
    <row r="4" spans="1:17" ht="3" customHeight="1">
      <c r="C4" s="7"/>
      <c r="D4" s="8"/>
      <c r="E4" s="8"/>
      <c r="F4" s="8"/>
      <c r="G4" s="120"/>
      <c r="H4" s="120"/>
    </row>
    <row r="5" spans="1:17" ht="51" customHeight="1">
      <c r="C5" s="7"/>
      <c r="D5" s="115" t="s">
        <v>131</v>
      </c>
      <c r="E5" s="115"/>
      <c r="F5" s="115"/>
      <c r="G5" s="115"/>
      <c r="H5" s="171"/>
    </row>
    <row r="6" spans="1:17" ht="3" customHeight="1">
      <c r="C6" s="7"/>
      <c r="D6" s="8"/>
      <c r="E6" s="122"/>
      <c r="F6" s="122"/>
      <c r="G6" s="11"/>
      <c r="H6" s="123"/>
    </row>
    <row r="7" spans="1:17">
      <c r="C7" s="7"/>
      <c r="D7" s="34" t="s">
        <v>2</v>
      </c>
      <c r="E7" s="34"/>
      <c r="F7" s="34"/>
      <c r="G7" s="34"/>
      <c r="H7" s="126" t="s">
        <v>3</v>
      </c>
    </row>
    <row r="8" spans="1:17" ht="15">
      <c r="C8" s="7"/>
      <c r="D8" s="172" t="s">
        <v>4</v>
      </c>
      <c r="E8" s="134" t="s">
        <v>81</v>
      </c>
      <c r="F8" s="134" t="s">
        <v>43</v>
      </c>
      <c r="G8" s="134" t="s">
        <v>44</v>
      </c>
      <c r="H8" s="126"/>
    </row>
    <row r="9" spans="1:17" ht="12" customHeight="1">
      <c r="C9" s="7"/>
      <c r="D9" s="135" t="s">
        <v>16</v>
      </c>
      <c r="E9" s="135" t="s">
        <v>17</v>
      </c>
      <c r="F9" s="135" t="s">
        <v>47</v>
      </c>
      <c r="G9" s="135" t="s">
        <v>48</v>
      </c>
      <c r="H9" s="135" t="s">
        <v>49</v>
      </c>
    </row>
    <row r="10" spans="1:17" ht="73.5" customHeight="1">
      <c r="A10" s="137"/>
      <c r="C10" s="7"/>
      <c r="D10" s="160" t="s">
        <v>16</v>
      </c>
      <c r="E10" s="173" t="s">
        <v>132</v>
      </c>
      <c r="F10" s="144" t="s">
        <v>83</v>
      </c>
      <c r="G10" s="161" t="s">
        <v>84</v>
      </c>
      <c r="H10" s="97" t="s">
        <v>133</v>
      </c>
    </row>
    <row r="11" spans="1:17" ht="48" customHeight="1">
      <c r="A11" s="137"/>
      <c r="C11" s="7"/>
      <c r="D11" s="160" t="s">
        <v>17</v>
      </c>
      <c r="E11" s="173" t="s">
        <v>134</v>
      </c>
      <c r="F11" s="144" t="s">
        <v>87</v>
      </c>
      <c r="G11" s="161" t="s">
        <v>84</v>
      </c>
      <c r="H11" s="101"/>
    </row>
    <row r="12" spans="1:17" ht="60.75" customHeight="1">
      <c r="A12" s="174"/>
      <c r="C12" s="175"/>
      <c r="D12" s="160" t="s">
        <v>47</v>
      </c>
      <c r="E12" s="173" t="s">
        <v>88</v>
      </c>
      <c r="F12" s="144" t="s">
        <v>89</v>
      </c>
      <c r="G12" s="161" t="s">
        <v>90</v>
      </c>
      <c r="H12" s="101"/>
      <c r="I12" s="75"/>
      <c r="K12" s="5"/>
    </row>
    <row r="13" spans="1:17" ht="45" customHeight="1">
      <c r="A13" s="174"/>
      <c r="C13" s="175"/>
      <c r="D13" s="160" t="s">
        <v>48</v>
      </c>
      <c r="E13" s="173" t="s">
        <v>91</v>
      </c>
      <c r="F13" s="144" t="s">
        <v>92</v>
      </c>
      <c r="G13" s="176" t="s">
        <v>93</v>
      </c>
      <c r="H13" s="101"/>
      <c r="I13" s="75"/>
      <c r="K13" s="5"/>
    </row>
    <row r="14" spans="1:17" ht="15" customHeight="1">
      <c r="A14" s="137"/>
      <c r="C14" s="7"/>
      <c r="D14" s="177"/>
      <c r="E14" s="157" t="s">
        <v>94</v>
      </c>
      <c r="F14" s="158"/>
      <c r="G14" s="159"/>
      <c r="H14" s="106"/>
    </row>
    <row r="15" spans="1:17">
      <c r="D15" s="178"/>
      <c r="E15" s="178"/>
      <c r="F15" s="178"/>
      <c r="G15" s="178"/>
      <c r="H15" s="178"/>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E13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1" location="'Форма 4.9'!$G$11"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2" location="'Форма 4.9'!$G$12" tooltip="Кликните по гиперссылке, чтобы перейти по ссылке на обосновывающие документы или отредактировать её" display="https://zakupki.gov.ru/epz/orderplan/purchase-plan/card/common-info.html?id=733053&amp;infoId=5694127"/>
    <hyperlink ref="G13" location="'Форма 4.9'!$G$13" tooltip="Кликните по гиперссылке, чтобы перейти по ссылке на обосновывающие документы или отредактировать её" display="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
    <hyperlink ref="F10" location="'Форма 1.10'!$F$10" tooltip="Кликните по гиперссылке, чтобы перейти по ссылке на обосновывающие документы или отредактировать её" display="Положениеозакупкетоваров,работ,услугМуниципальногоунитарногопредприятияг.Астрахани&quot;Коммунэнерго&quot;"/>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ТЭ тарифы</vt:lpstr>
      <vt:lpstr>ТЭ НВВ</vt:lpstr>
      <vt:lpstr>ТЭ п. 26</vt:lpstr>
      <vt:lpstr>ГВС тарифы</vt:lpstr>
      <vt:lpstr>ГВС НВВ</vt:lpstr>
      <vt:lpstr>ГВС п. 26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2022-06-22T04:56:04Z</dcterms:modified>
</cp:coreProperties>
</file>