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ТЭ тарифы Т-29" sheetId="1" r:id="rId1"/>
    <sheet name="ТЭ НВВ Т-29" sheetId="2" r:id="rId2"/>
    <sheet name="п. 26 ТЭ" sheetId="3" r:id="rId3"/>
    <sheet name="ГВС тарифы Т-29" sheetId="4" r:id="rId4"/>
    <sheet name="ГВС НВВ Т-29" sheetId="5" r:id="rId5"/>
    <sheet name="п. ГВС 26" sheetId="6" r:id="rId6"/>
  </sheets>
  <externalReferences>
    <externalReference r:id="rId7"/>
    <externalReference r:id="rId8"/>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 name="нпгпп">[2]Титульный!$F$24</definedName>
  </definedNames>
  <calcPr calcId="125725"/>
</workbook>
</file>

<file path=xl/calcChain.xml><?xml version="1.0" encoding="utf-8"?>
<calcChain xmlns="http://schemas.openxmlformats.org/spreadsheetml/2006/main">
  <c r="F25" i="5"/>
  <c r="E25"/>
  <c r="E8"/>
  <c r="E7"/>
  <c r="R24" i="4"/>
  <c r="AG23"/>
  <c r="N17"/>
  <c r="O17" s="1"/>
  <c r="P17" s="1"/>
  <c r="Q17" s="1"/>
  <c r="R17" s="1"/>
  <c r="S17" s="1"/>
  <c r="T17" s="1"/>
  <c r="U17" s="1"/>
  <c r="V17" s="1"/>
  <c r="W17" s="1"/>
  <c r="X17" s="1"/>
  <c r="Y17" s="1"/>
  <c r="Z17" s="1"/>
  <c r="AB17" s="1"/>
  <c r="AC17" s="1"/>
  <c r="AD17" s="1"/>
  <c r="M9"/>
  <c r="M8"/>
  <c r="L19"/>
  <c r="AE23"/>
  <c r="AF22"/>
  <c r="L20"/>
  <c r="E8" i="2" l="1"/>
  <c r="E7"/>
  <c r="Z28" i="1"/>
  <c r="Z27"/>
  <c r="Z26"/>
  <c r="Z25"/>
  <c r="Q25"/>
  <c r="Z24"/>
  <c r="Z23"/>
  <c r="Z22"/>
  <c r="Z21"/>
  <c r="Z20"/>
  <c r="Z19"/>
  <c r="Z18"/>
  <c r="N17"/>
  <c r="O17" s="1"/>
  <c r="P17" s="1"/>
  <c r="Q17" s="1"/>
  <c r="R17" s="1"/>
  <c r="S17" s="1"/>
  <c r="U17" s="1"/>
  <c r="V17" s="1"/>
  <c r="W17" s="1"/>
  <c r="M9"/>
  <c r="M8"/>
  <c r="L21"/>
  <c r="L19"/>
  <c r="L20"/>
  <c r="X24"/>
</calcChain>
</file>

<file path=xl/sharedStrings.xml><?xml version="1.0" encoding="utf-8"?>
<sst xmlns="http://schemas.openxmlformats.org/spreadsheetml/2006/main" count="330" uniqueCount="134">
  <si>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</si>
  <si>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</si>
  <si>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</si>
  <si>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</si>
  <si>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</si>
  <si>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</si>
  <si>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</si>
  <si>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</si>
  <si>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</si>
  <si>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</si>
  <si>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</si>
  <si>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</si>
  <si>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</si>
  <si>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</si>
  <si>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</si>
  <si>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</si>
  <si>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</si>
  <si>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</si>
  <si>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</si>
  <si>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</si>
  <si>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к коллектору источника тепловой энергии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</si>
  <si>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</si>
  <si>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</si>
  <si>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</si>
  <si>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</si>
  <si>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</si>
  <si>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01.07.2022</t>
  </si>
  <si>
    <t>да</t>
  </si>
  <si>
    <t>31.12.2022</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</si>
  <si>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</si>
  <si>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</si>
  <si>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</si>
  <si>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</si>
  <si>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Добавить схему подключения</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</si>
  <si>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</si>
  <si>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r>
      <t>Форма 4.10.2 Информация о предложении величин тарифов на тепловую энергию, поддержанию резервной тепловой мощности</t>
    </r>
    <r>
      <rPr>
        <b/>
        <vertAlign val="superscript"/>
        <sz val="10"/>
        <rFont val="Tahoma"/>
        <family val="2"/>
        <charset val="204"/>
      </rPr>
      <t>1</t>
    </r>
  </si>
  <si>
    <t>1.1.1.1.1.</t>
  </si>
  <si>
    <t>1.1.1.1.1.1</t>
  </si>
  <si>
    <t>1.1.1.1.1.1.1</t>
  </si>
  <si>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</si>
  <si>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</si>
  <si>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</si>
  <si>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</si>
  <si>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</si>
  <si>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</si>
  <si>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</si>
  <si>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</si>
  <si>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</si>
  <si>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</si>
  <si>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</si>
  <si>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</si>
  <si>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</si>
  <si>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</si>
  <si>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</si>
  <si>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</si>
  <si>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</si>
  <si>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</si>
  <si>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</si>
  <si>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экономически обоснованных расходов (затрат)</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</si>
  <si>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</si>
  <si>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</si>
  <si>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</si>
  <si>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</si>
  <si>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</si>
  <si>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</si>
  <si>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</si>
  <si>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</si>
  <si>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</si>
  <si>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</si>
  <si>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</si>
  <si>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</si>
  <si>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</si>
  <si>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</si>
  <si>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</si>
  <si>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</si>
  <si>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</si>
  <si>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</si>
  <si>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t>Форма 4.9 Информация о способах приобретения, стоимости и объемах товаров, необходимых для производства товаров и (или) оказания услуг</t>
  </si>
  <si>
    <t>Наименование параметра</t>
  </si>
  <si>
    <t>Сведения о правовых актах, регламентирующих правила закупки (положение о закупках) в организации</t>
  </si>
  <si>
    <t>Положение о закупке товаров, работ, услуг Муниципального унитарного предприятия г. Астрахани "Коммунэнерго"</t>
  </si>
  <si>
    <t>https://zakupki.gov.ru/epz/orderclause/card/common-info.html?orderClauseInfoId=638940</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</si>
  <si>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</si>
  <si>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Сведения о месте размещения положения о закупках организации</t>
  </si>
  <si>
    <t>Единая информационная система</t>
  </si>
  <si>
    <t>Сведения о планировании закупочных процедур</t>
  </si>
  <si>
    <t>План закупки товаров (работ, услуг) муниципального унитарного предприятия  г. Астрахани  "КОММУНЭНЕРГО" 2022</t>
  </si>
  <si>
    <t>https://zakupki.gov.ru/epz/orderplan/purchase-plan/card/common-info.html?id=733053&amp;infoId=5694127</t>
  </si>
  <si>
    <t>Сведения о результатах проведения закупочных процедур</t>
  </si>
  <si>
    <t>Реестр договоров, заключенных заказчиками по результатам закупки</t>
  </si>
  <si>
    <t>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t>
  </si>
  <si>
    <t>Добавить сведения</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</si>
  <si>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b/>
        <vertAlign val="superscript"/>
        <sz val="10"/>
        <rFont val="Tahoma"/>
        <family val="2"/>
        <charset val="204"/>
      </rPr>
      <t>1</t>
    </r>
  </si>
  <si>
    <t>Параметры дифференциации</t>
  </si>
  <si>
    <t>Одноставочный тариф</t>
  </si>
  <si>
    <t>Одноставочный тариф (двухкомпонентный)</t>
  </si>
  <si>
    <t>Двухставочный тариф (однокомпонентный)</t>
  </si>
  <si>
    <t>Двухставочный тариф (двухкомпонентный)</t>
  </si>
  <si>
    <t>Одноставочный тариф, руб./куб. м</t>
  </si>
  <si>
    <t>Компонент на холодную воду, руб./куб.м</t>
  </si>
  <si>
    <t>Компонент на тепловую энергию, руб./Гкал</t>
  </si>
  <si>
    <t>Ставка платы за потребление горячей воды, руб./куб. м</t>
  </si>
  <si>
    <t>Ставка платы за содержание системы горячего водоснабжения, руб./Гкал в час</t>
  </si>
  <si>
    <t>Ставка платы за объем поданной холодной воды, руб./куб. м</t>
  </si>
  <si>
    <t>Ставка платы за содержание мощности, руб./куб. м в час</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</si>
  <si>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</si>
  <si>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</si>
  <si>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
Дифференциация тарифа осуществляется в соответствии с законодательством в сфере водоснабжения и водоотведения.
В случае дифференциации тарифов по дополнительным признакам информация по ним указывается в отдельных строках.</t>
  </si>
  <si>
    <t>В колонке «Параметр дифференциации тарифов» указывается значение дополнительного признака дифференциации, либо наименование поставщика в случае наличия дифференциации компонента двухставочного тарифа на холодную воду по поставщикам.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В случае утверждения однокомпонентного двухставочного тарифа данные указываются только в блоке «Двухставочный тариф (однокомпонентный)». 
В случае утверждения двухкомпонентного двухставочного тарифа данные указываются только в блоке «Двухставочный тариф (двухкомпонентный)».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наличия нескольких значений признака дифференциации тарифов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
В случае дифференциации компонента двухставочного тарифа на холодную воду по поставщикам строка "Значение признака дифференциации" не заполняется.
В случае отстутствия дифференциации компонента двухставочного тарифа на холодную воду по поставщикам строка "Наименование поставщика" не заполняется.</t>
  </si>
  <si>
    <t>Добавить значение признака дифференциации</t>
  </si>
  <si>
    <t>Добавить наименование признака дифференциации</t>
  </si>
  <si>
    <t>Для каждого вида тарифа в сфере горячего водоснабжения форма заполняется отдельно. При размещении информации по данной форме дополнительно указывается дата подачи заявления об утверждении(изменении) тарифа и его номер.</t>
  </si>
  <si>
    <t>1.1.1.1.</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</si>
  <si>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по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</si>
  <si>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</si>
  <si>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отпущенной в сеть воды</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</si>
  <si>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</si>
  <si>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13.05.2013 № 406 (Собрание законодательства Российской Федерации, 2013, № 20, ст. 2500; 2017, № 48, ст. 7218)</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</si>
  <si>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водоснабжения и водоотведения, указывается значение 0.
В случае дифференциации недополученных доходов регулируемой организацией по видам тарифов и/или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</si>
  <si>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водоснабжения и водоотведения</t>
  </si>
  <si>
    <t>Значение в колонке «Вид тарифа» выбирается из перечня видов тарифов в сфере горячего водоснабжения, предусмотренных законодательством в сфере водоснабжения и водоотведения.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водоснабжения и водоотведения, указывается значение 0.
В случае дифференциации экономически обоснованных расходов по видам тарифов и/или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</si>
  <si>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утверждении(изменении) тарифов и его номер.</t>
  </si>
  <si>
    <r>
      <t>Форма 1.11.1 Информация о предложении об установлении тарифов в сфере горячего водоснабжения на очередной период регулирования</t>
    </r>
    <r>
      <rPr>
        <b/>
        <vertAlign val="superscript"/>
        <sz val="10"/>
        <rFont val="Tahoma"/>
        <family val="2"/>
        <charset val="204"/>
      </rPr>
      <t>1</t>
    </r>
  </si>
  <si>
    <t>Форма 1.10 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t>
  </si>
  <si>
    <t>Сведения о правовых актах, регламентирующих правила закупки (положение о закупках) в регулируемой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</si>
  <si>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регулируемых товаров и (или) оказания регулируемых услуг регулируемой организацией, информация по ним указывается в отдельных строках.</t>
  </si>
  <si>
    <t>Сведения о месте размещения положения о закупках регулируемой организации</t>
  </si>
  <si>
    <t>15.06.2022</t>
  </si>
  <si>
    <t>1479</t>
  </si>
  <si>
    <t>Тариф на тепловую энергию (мощность), поставляемую потребителям МУП г. Астрахани "Коммунэнерго" от Крышной модульно-блочной котельной Т-29 (пл. К. Маркса, д.3, к. 1)</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</si>
  <si>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</si>
  <si>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Тариф на горячую воду, поставляемую потребителям МУП г. Астрахани "Коммунэнерго" от крышной модульно-блочной котельной Т-29 (пл. К. Маркса, д. 3, к. 1)</t>
  </si>
  <si>
    <t>Тариф на горячую воду в закрытой системе горячего водоснабжения (горячее водоснабжение)</t>
  </si>
  <si>
    <r>
      <t>Форма 1.11.2 Информация о предложении величин тарифов на горячую воду, транспортировку воды</t>
    </r>
    <r>
      <rPr>
        <b/>
        <vertAlign val="superscript"/>
        <sz val="10"/>
        <rFont val="Tahoma"/>
        <family val="2"/>
        <charset val="204"/>
      </rPr>
      <t>1</t>
    </r>
  </si>
</sst>
</file>

<file path=xl/styles.xml><?xml version="1.0" encoding="utf-8"?>
<styleSheet xmlns="http://schemas.openxmlformats.org/spreadsheetml/2006/main">
  <numFmts count="1">
    <numFmt numFmtId="164" formatCode="#,##0.000"/>
  </numFmts>
  <fonts count="33">
    <font>
      <sz val="11"/>
      <color theme="1"/>
      <name val="Calibri"/>
      <family val="2"/>
      <charset val="204"/>
      <scheme val="minor"/>
    </font>
    <font>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color indexed="1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11"/>
      <name val="Wingdings 2"/>
      <family val="1"/>
      <charset val="2"/>
    </font>
    <font>
      <sz val="9"/>
      <color indexed="11"/>
      <name val="Tahoma"/>
      <family val="2"/>
      <charset val="204"/>
    </font>
    <font>
      <b/>
      <sz val="9"/>
      <color indexed="62"/>
      <name val="Tahoma"/>
      <family val="2"/>
      <charset val="204"/>
    </font>
    <font>
      <vertAlign val="superscript"/>
      <sz val="9"/>
      <name val="Tahoma"/>
      <family val="2"/>
      <charset val="204"/>
    </font>
    <font>
      <b/>
      <sz val="10"/>
      <name val="Tahoma"/>
      <family val="2"/>
      <charset val="204"/>
    </font>
    <font>
      <b/>
      <vertAlign val="superscript"/>
      <sz val="10"/>
      <name val="Tahoma"/>
      <family val="2"/>
      <charset val="204"/>
    </font>
    <font>
      <sz val="9"/>
      <color theme="0"/>
      <name val="Tahoma"/>
      <family val="2"/>
      <charset val="204"/>
    </font>
    <font>
      <sz val="15"/>
      <name val="Tahoma"/>
      <family val="2"/>
      <charset val="204"/>
    </font>
    <font>
      <b/>
      <u/>
      <sz val="9"/>
      <color indexed="62"/>
      <name val="Tahoma"/>
      <family val="2"/>
      <charset val="204"/>
    </font>
    <font>
      <sz val="18"/>
      <name val="Tahoma"/>
      <family val="2"/>
      <charset val="204"/>
    </font>
    <font>
      <sz val="3"/>
      <name val="Tahoma"/>
      <family val="2"/>
      <charset val="204"/>
    </font>
    <font>
      <sz val="3"/>
      <color indexed="11"/>
      <name val="Tahoma"/>
      <family val="2"/>
      <charset val="204"/>
    </font>
    <font>
      <sz val="3"/>
      <color theme="0"/>
      <name val="Tahoma"/>
      <family val="2"/>
      <charset val="204"/>
    </font>
    <font>
      <b/>
      <sz val="11"/>
      <color theme="1"/>
      <name val="Calibri"/>
      <family val="2"/>
      <charset val="204"/>
      <scheme val="minor"/>
    </font>
    <font>
      <b/>
      <sz val="9"/>
      <color indexed="11"/>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s>
  <borders count="14">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s>
  <cellStyleXfs count="11">
    <xf numFmtId="0" fontId="0" fillId="0" borderId="0"/>
    <xf numFmtId="0" fontId="2" fillId="0" borderId="0"/>
    <xf numFmtId="0" fontId="6" fillId="0" borderId="0"/>
    <xf numFmtId="0" fontId="4"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7" fillId="0" borderId="0" applyNumberFormat="0" applyFill="0" applyBorder="0" applyAlignment="0" applyProtection="0">
      <alignment vertical="top"/>
      <protection locked="0"/>
    </xf>
    <xf numFmtId="49" fontId="4" fillId="0" borderId="0" applyBorder="0">
      <alignment vertical="top"/>
    </xf>
  </cellStyleXfs>
  <cellXfs count="240">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49" fontId="4" fillId="0" borderId="0" xfId="1" applyNumberFormat="1" applyFont="1" applyFill="1" applyAlignment="1" applyProtection="1">
      <alignment vertical="center" wrapText="1"/>
    </xf>
    <xf numFmtId="0" fontId="5" fillId="0" borderId="0" xfId="1" applyFont="1" applyFill="1" applyAlignment="1" applyProtection="1">
      <alignment vertical="center" wrapText="1"/>
    </xf>
    <xf numFmtId="0" fontId="4" fillId="0" borderId="0" xfId="1" applyFont="1" applyFill="1" applyAlignment="1" applyProtection="1">
      <alignment vertical="center" wrapText="1"/>
    </xf>
    <xf numFmtId="0" fontId="4" fillId="0" borderId="0" xfId="1" applyNumberFormat="1" applyFont="1" applyFill="1" applyAlignment="1" applyProtection="1">
      <alignment vertical="center" wrapText="1"/>
    </xf>
    <xf numFmtId="0" fontId="5" fillId="2" borderId="0"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4" fillId="0" borderId="0" xfId="1" applyFont="1" applyFill="1" applyBorder="1" applyAlignment="1" applyProtection="1">
      <alignment vertical="center" wrapText="1"/>
    </xf>
    <xf numFmtId="0" fontId="7" fillId="0" borderId="0" xfId="2" applyFont="1" applyFill="1" applyBorder="1" applyAlignment="1">
      <alignment vertical="center" wrapText="1"/>
    </xf>
    <xf numFmtId="0" fontId="9" fillId="2" borderId="0" xfId="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vertical="center" wrapText="1"/>
    </xf>
    <xf numFmtId="0" fontId="3"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2" borderId="2" xfId="3" applyFont="1" applyFill="1" applyBorder="1" applyAlignment="1" applyProtection="1">
      <alignment horizontal="right" vertical="center" wrapText="1" indent="1"/>
    </xf>
    <xf numFmtId="0" fontId="0" fillId="0" borderId="2" xfId="0" applyNumberFormat="1" applyFill="1" applyBorder="1" applyAlignment="1" applyProtection="1">
      <alignment vertical="center"/>
    </xf>
    <xf numFmtId="0" fontId="4" fillId="0" borderId="0" xfId="4" applyNumberFormat="1" applyFont="1" applyFill="1" applyBorder="1" applyAlignment="1" applyProtection="1">
      <alignment vertical="center" wrapText="1"/>
    </xf>
    <xf numFmtId="0" fontId="12" fillId="0" borderId="0" xfId="0" applyNumberFormat="1" applyFont="1" applyFill="1" applyBorder="1" applyAlignment="1">
      <alignment vertical="center"/>
    </xf>
    <xf numFmtId="0" fontId="4" fillId="0" borderId="0" xfId="5" applyFont="1" applyFill="1" applyBorder="1" applyAlignment="1" applyProtection="1">
      <alignment vertical="center" wrapText="1"/>
    </xf>
    <xf numFmtId="0" fontId="4"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vertical="center" wrapText="1"/>
    </xf>
    <xf numFmtId="0" fontId="4" fillId="2" borderId="3" xfId="1" applyFont="1" applyFill="1" applyBorder="1" applyAlignment="1" applyProtection="1">
      <alignment vertical="center" wrapText="1"/>
    </xf>
    <xf numFmtId="0" fontId="4" fillId="0" borderId="4" xfId="1" applyFont="1" applyFill="1" applyBorder="1" applyAlignment="1" applyProtection="1">
      <alignment vertical="center" wrapText="1"/>
    </xf>
    <xf numFmtId="0" fontId="4" fillId="0" borderId="7" xfId="1" applyFont="1" applyFill="1" applyBorder="1" applyAlignment="1" applyProtection="1">
      <alignment vertical="center" wrapText="1"/>
    </xf>
    <xf numFmtId="0" fontId="4" fillId="0" borderId="8" xfId="1" applyFont="1" applyFill="1" applyBorder="1" applyAlignment="1" applyProtection="1">
      <alignment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15" fillId="2" borderId="0" xfId="1" applyFont="1" applyFill="1" applyBorder="1" applyAlignment="1" applyProtection="1">
      <alignment vertical="center" wrapText="1"/>
    </xf>
    <xf numFmtId="49" fontId="16" fillId="2" borderId="10" xfId="8" applyNumberFormat="1" applyFont="1" applyFill="1" applyBorder="1" applyAlignment="1" applyProtection="1">
      <alignment horizontal="center" vertical="center" wrapText="1"/>
    </xf>
    <xf numFmtId="0" fontId="3" fillId="2" borderId="10" xfId="8" applyNumberFormat="1" applyFont="1" applyFill="1" applyBorder="1" applyAlignment="1" applyProtection="1">
      <alignment horizontal="center" vertical="center" wrapText="1"/>
    </xf>
    <xf numFmtId="0" fontId="16" fillId="2" borderId="10" xfId="8" applyNumberFormat="1" applyFont="1" applyFill="1" applyBorder="1" applyAlignment="1" applyProtection="1">
      <alignment horizontal="center" vertical="center" wrapText="1"/>
    </xf>
    <xf numFmtId="0" fontId="3" fillId="0" borderId="0" xfId="1" applyFont="1" applyFill="1" applyBorder="1" applyAlignment="1" applyProtection="1">
      <alignment vertical="center" wrapText="1"/>
    </xf>
    <xf numFmtId="49" fontId="3" fillId="0" borderId="0" xfId="1"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49" fontId="4" fillId="0" borderId="0" xfId="1" applyNumberFormat="1" applyFont="1" applyFill="1" applyBorder="1" applyAlignment="1" applyProtection="1">
      <alignment vertical="center" wrapText="1"/>
    </xf>
    <xf numFmtId="49" fontId="4" fillId="0" borderId="0" xfId="0" applyNumberFormat="1" applyFont="1" applyBorder="1" applyAlignment="1">
      <alignment vertical="top"/>
    </xf>
    <xf numFmtId="49" fontId="4" fillId="0" borderId="11" xfId="0" applyNumberFormat="1" applyFont="1" applyBorder="1" applyAlignment="1">
      <alignment vertical="top"/>
    </xf>
    <xf numFmtId="0" fontId="4" fillId="2" borderId="2" xfId="1" applyNumberFormat="1" applyFont="1" applyFill="1" applyBorder="1" applyAlignment="1" applyProtection="1">
      <alignment horizontal="left" vertical="center" wrapText="1"/>
    </xf>
    <xf numFmtId="0" fontId="4" fillId="0" borderId="2" xfId="5" applyFont="1" applyFill="1" applyBorder="1" applyAlignment="1" applyProtection="1">
      <alignment vertical="center" wrapText="1"/>
    </xf>
    <xf numFmtId="0" fontId="4" fillId="0" borderId="2" xfId="1" applyNumberFormat="1" applyFont="1" applyFill="1" applyBorder="1" applyAlignment="1" applyProtection="1">
      <alignment horizontal="left" vertical="center" wrapText="1" indent="6"/>
    </xf>
    <xf numFmtId="0" fontId="4" fillId="0" borderId="2" xfId="1" applyNumberFormat="1" applyFont="1" applyFill="1" applyBorder="1" applyAlignment="1" applyProtection="1">
      <alignment vertical="top" wrapText="1"/>
    </xf>
    <xf numFmtId="0" fontId="3" fillId="0" borderId="0" xfId="1" applyFont="1" applyFill="1" applyAlignment="1" applyProtection="1">
      <alignment vertical="center"/>
    </xf>
    <xf numFmtId="0" fontId="4" fillId="0" borderId="0" xfId="1" applyFont="1" applyFill="1" applyBorder="1" applyAlignment="1" applyProtection="1">
      <alignment horizontal="center" vertical="center" wrapText="1"/>
    </xf>
    <xf numFmtId="0" fontId="18" fillId="2" borderId="0" xfId="1" applyFont="1" applyFill="1" applyBorder="1" applyAlignment="1" applyProtection="1">
      <alignment horizontal="center" vertical="center" wrapText="1"/>
    </xf>
    <xf numFmtId="0" fontId="4" fillId="0" borderId="11" xfId="1" applyFont="1" applyFill="1" applyBorder="1" applyAlignment="1" applyProtection="1">
      <alignment vertical="center" wrapText="1"/>
    </xf>
    <xf numFmtId="0" fontId="4" fillId="2" borderId="2" xfId="1" applyNumberFormat="1" applyFont="1" applyFill="1" applyBorder="1" applyAlignment="1" applyProtection="1">
      <alignment horizontal="left" vertical="center" wrapText="1" indent="1"/>
    </xf>
    <xf numFmtId="0" fontId="13" fillId="0" borderId="0" xfId="1" applyFont="1" applyFill="1" applyBorder="1" applyAlignment="1" applyProtection="1">
      <alignment vertical="center" wrapText="1"/>
    </xf>
    <xf numFmtId="0" fontId="4" fillId="2" borderId="2" xfId="1" applyNumberFormat="1" applyFont="1" applyFill="1" applyBorder="1" applyAlignment="1" applyProtection="1">
      <alignment horizontal="left" vertical="center" wrapText="1" indent="2"/>
    </xf>
    <xf numFmtId="0" fontId="4" fillId="2" borderId="2" xfId="1" applyNumberFormat="1" applyFont="1" applyFill="1" applyBorder="1" applyAlignment="1" applyProtection="1">
      <alignment horizontal="left" vertical="center" wrapText="1" indent="3"/>
    </xf>
    <xf numFmtId="0" fontId="3" fillId="0" borderId="11" xfId="1" applyFont="1" applyFill="1" applyBorder="1" applyAlignment="1" applyProtection="1">
      <alignment horizontal="center" vertical="center" wrapText="1"/>
    </xf>
    <xf numFmtId="0" fontId="4" fillId="2" borderId="2" xfId="1" applyNumberFormat="1" applyFont="1" applyFill="1" applyBorder="1" applyAlignment="1" applyProtection="1">
      <alignment horizontal="left" vertical="center" wrapText="1" indent="4"/>
    </xf>
    <xf numFmtId="0" fontId="3" fillId="0" borderId="11" xfId="1" applyFont="1" applyFill="1" applyBorder="1" applyAlignment="1" applyProtection="1">
      <alignment vertical="center" wrapText="1"/>
    </xf>
    <xf numFmtId="0" fontId="4" fillId="2" borderId="2" xfId="1" applyNumberFormat="1" applyFont="1" applyFill="1" applyBorder="1" applyAlignment="1" applyProtection="1">
      <alignment horizontal="left" vertical="center" wrapText="1" indent="5"/>
    </xf>
    <xf numFmtId="0" fontId="4" fillId="6" borderId="2" xfId="1" applyNumberFormat="1" applyFont="1" applyFill="1" applyBorder="1" applyAlignment="1" applyProtection="1">
      <alignment horizontal="left" vertical="center" wrapText="1" indent="6"/>
      <protection locked="0"/>
    </xf>
    <xf numFmtId="4" fontId="4" fillId="6" borderId="2" xfId="9" applyNumberFormat="1" applyFont="1" applyFill="1" applyBorder="1" applyAlignment="1" applyProtection="1">
      <alignment horizontal="right" vertical="center" wrapText="1"/>
      <protection locked="0"/>
    </xf>
    <xf numFmtId="4" fontId="4" fillId="0" borderId="2" xfId="9" applyNumberFormat="1" applyFont="1" applyFill="1" applyBorder="1" applyAlignment="1" applyProtection="1">
      <alignment horizontal="right" vertical="center" wrapText="1"/>
    </xf>
    <xf numFmtId="164" fontId="4" fillId="0" borderId="2" xfId="9" applyNumberFormat="1" applyFont="1" applyFill="1" applyBorder="1" applyAlignment="1" applyProtection="1">
      <alignment horizontal="right" vertical="center" wrapText="1"/>
    </xf>
    <xf numFmtId="49" fontId="4" fillId="0" borderId="2" xfId="1" applyNumberFormat="1" applyFont="1" applyFill="1" applyBorder="1" applyAlignment="1" applyProtection="1">
      <alignment horizontal="left" vertical="center" wrapText="1"/>
    </xf>
    <xf numFmtId="4" fontId="3" fillId="0" borderId="2" xfId="9" applyNumberFormat="1" applyFont="1" applyFill="1" applyBorder="1" applyAlignment="1" applyProtection="1">
      <alignment horizontal="center" vertical="center" wrapText="1"/>
    </xf>
    <xf numFmtId="49" fontId="20" fillId="4" borderId="5" xfId="0"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left" vertical="center" indent="6"/>
    </xf>
    <xf numFmtId="49" fontId="4" fillId="4" borderId="1" xfId="4" applyNumberFormat="1" applyFont="1" applyFill="1" applyBorder="1" applyAlignment="1" applyProtection="1">
      <alignment horizontal="center" vertical="center" wrapText="1"/>
    </xf>
    <xf numFmtId="49" fontId="4" fillId="4" borderId="6" xfId="4" applyNumberFormat="1" applyFont="1" applyFill="1" applyBorder="1" applyAlignment="1" applyProtection="1">
      <alignment horizontal="center" vertical="center" wrapText="1"/>
    </xf>
    <xf numFmtId="49" fontId="14" fillId="4" borderId="1" xfId="0" applyNumberFormat="1" applyFont="1" applyFill="1" applyBorder="1" applyAlignment="1" applyProtection="1">
      <alignment horizontal="left" vertical="center" indent="5"/>
    </xf>
    <xf numFmtId="49" fontId="19" fillId="4" borderId="1" xfId="4" applyNumberFormat="1" applyFont="1" applyFill="1" applyBorder="1" applyAlignment="1" applyProtection="1">
      <alignment horizontal="center" vertical="center" wrapText="1"/>
    </xf>
    <xf numFmtId="49" fontId="19" fillId="4" borderId="6" xfId="4"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vertical="top"/>
    </xf>
    <xf numFmtId="49" fontId="5" fillId="0" borderId="0" xfId="0" applyNumberFormat="1" applyFont="1" applyBorder="1" applyAlignment="1">
      <alignment vertical="top"/>
    </xf>
    <xf numFmtId="49" fontId="14" fillId="4" borderId="1" xfId="0" applyNumberFormat="1" applyFont="1" applyFill="1" applyBorder="1" applyAlignment="1" applyProtection="1">
      <alignment horizontal="left" vertical="center" indent="4"/>
    </xf>
    <xf numFmtId="0" fontId="21" fillId="0" borderId="0" xfId="1" applyFont="1" applyFill="1" applyAlignment="1" applyProtection="1">
      <alignment vertical="top" wrapText="1"/>
    </xf>
    <xf numFmtId="0" fontId="24" fillId="0" borderId="0" xfId="1" applyFont="1" applyFill="1" applyAlignment="1" applyProtection="1">
      <alignment vertical="center" wrapText="1"/>
    </xf>
    <xf numFmtId="0" fontId="4" fillId="0" borderId="0" xfId="1" applyFont="1" applyFill="1" applyAlignment="1" applyProtection="1">
      <alignment horizontal="left" vertical="center" wrapText="1" indent="1"/>
    </xf>
    <xf numFmtId="0" fontId="4" fillId="0" borderId="0" xfId="1" applyFont="1" applyFill="1" applyAlignment="1" applyProtection="1">
      <alignment horizontal="left" vertical="center" wrapText="1" indent="2"/>
    </xf>
    <xf numFmtId="0" fontId="4" fillId="2" borderId="0" xfId="1" applyFont="1" applyFill="1" applyBorder="1" applyAlignment="1" applyProtection="1">
      <alignment horizontal="right" vertical="center" wrapText="1"/>
    </xf>
    <xf numFmtId="0" fontId="7" fillId="0" borderId="0" xfId="2" applyFont="1" applyBorder="1" applyAlignment="1">
      <alignment vertical="center" wrapText="1"/>
    </xf>
    <xf numFmtId="0" fontId="4"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right" vertical="center"/>
    </xf>
    <xf numFmtId="0" fontId="0" fillId="2" borderId="5" xfId="3" applyFont="1" applyFill="1" applyBorder="1" applyAlignment="1" applyProtection="1">
      <alignment horizontal="right" vertical="center" wrapText="1" indent="1"/>
    </xf>
    <xf numFmtId="0" fontId="25" fillId="0" borderId="0" xfId="4" applyNumberFormat="1" applyFont="1" applyFill="1" applyBorder="1" applyAlignment="1" applyProtection="1">
      <alignment vertical="center" wrapText="1"/>
    </xf>
    <xf numFmtId="0" fontId="0" fillId="0" borderId="2" xfId="8" applyFont="1" applyFill="1" applyBorder="1" applyAlignment="1" applyProtection="1">
      <alignment horizontal="center" vertical="center" wrapText="1"/>
    </xf>
    <xf numFmtId="49" fontId="16" fillId="2" borderId="0" xfId="8" applyNumberFormat="1" applyFont="1" applyFill="1" applyBorder="1" applyAlignment="1" applyProtection="1">
      <alignment horizontal="center" vertical="center" wrapText="1"/>
    </xf>
    <xf numFmtId="49" fontId="4" fillId="0" borderId="0" xfId="10" applyNumberFormat="1" applyFont="1">
      <alignment vertical="top"/>
    </xf>
    <xf numFmtId="49" fontId="0" fillId="2" borderId="5" xfId="1" applyNumberFormat="1" applyFont="1" applyFill="1" applyBorder="1" applyAlignment="1" applyProtection="1">
      <alignment horizontal="center" vertical="center" wrapText="1"/>
    </xf>
    <xf numFmtId="0" fontId="4" fillId="0" borderId="2" xfId="1" applyFont="1" applyFill="1" applyBorder="1" applyAlignment="1" applyProtection="1">
      <alignment vertical="center" wrapText="1"/>
    </xf>
    <xf numFmtId="0" fontId="25"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0" fillId="6" borderId="2" xfId="9" applyNumberFormat="1" applyFont="1" applyFill="1" applyBorder="1" applyAlignment="1" applyProtection="1">
      <alignment horizontal="left" vertical="center" wrapText="1"/>
      <protection locked="0"/>
    </xf>
    <xf numFmtId="49" fontId="17" fillId="8" borderId="2" xfId="9" applyNumberFormat="1" applyFill="1" applyBorder="1" applyAlignment="1" applyProtection="1">
      <alignment horizontal="left" vertical="center" wrapText="1"/>
      <protection locked="0"/>
    </xf>
    <xf numFmtId="0" fontId="4" fillId="0" borderId="2"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4" fillId="0" borderId="8" xfId="1" applyNumberFormat="1" applyFont="1" applyFill="1" applyBorder="1" applyAlignment="1" applyProtection="1">
      <alignment horizontal="left" vertical="center" wrapText="1"/>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4" fillId="4" borderId="12" xfId="1" applyFont="1" applyFill="1" applyBorder="1" applyAlignment="1" applyProtection="1">
      <alignment vertical="center" wrapText="1"/>
    </xf>
    <xf numFmtId="49" fontId="14" fillId="4" borderId="1" xfId="10" applyFont="1" applyFill="1" applyBorder="1" applyAlignment="1" applyProtection="1">
      <alignment horizontal="left" vertical="center"/>
    </xf>
    <xf numFmtId="49" fontId="14" fillId="4" borderId="1" xfId="10" applyFont="1" applyFill="1" applyBorder="1" applyAlignment="1" applyProtection="1">
      <alignment horizontal="left" vertical="center" indent="2"/>
    </xf>
    <xf numFmtId="49" fontId="26" fillId="4" borderId="6" xfId="10" applyFont="1" applyFill="1" applyBorder="1" applyAlignment="1" applyProtection="1">
      <alignment horizontal="center" vertical="top"/>
    </xf>
    <xf numFmtId="49" fontId="0" fillId="2" borderId="2" xfId="1" applyNumberFormat="1" applyFont="1" applyFill="1" applyBorder="1" applyAlignment="1" applyProtection="1">
      <alignment horizontal="center" vertical="center" wrapText="1"/>
    </xf>
    <xf numFmtId="4" fontId="0" fillId="6" borderId="2" xfId="9" applyNumberFormat="1" applyFont="1" applyFill="1" applyBorder="1" applyAlignment="1" applyProtection="1">
      <alignment horizontal="right" vertical="center" wrapText="1"/>
      <protection locked="0"/>
    </xf>
    <xf numFmtId="49" fontId="14" fillId="4" borderId="1" xfId="10" applyFont="1" applyFill="1" applyBorder="1" applyAlignment="1" applyProtection="1">
      <alignment horizontal="left" vertical="center" indent="3"/>
    </xf>
    <xf numFmtId="49" fontId="4" fillId="0" borderId="0" xfId="10">
      <alignment vertical="top"/>
    </xf>
    <xf numFmtId="49" fontId="4" fillId="0" borderId="10" xfId="10" applyBorder="1">
      <alignment vertical="top"/>
    </xf>
    <xf numFmtId="49" fontId="3" fillId="0" borderId="0" xfId="10" applyFont="1" applyAlignment="1">
      <alignment vertical="top"/>
    </xf>
    <xf numFmtId="0" fontId="8" fillId="0" borderId="0" xfId="1" applyFont="1" applyFill="1" applyAlignment="1" applyProtection="1">
      <alignment horizontal="right" vertical="top" wrapText="1"/>
    </xf>
    <xf numFmtId="0" fontId="27" fillId="0" borderId="0" xfId="2" applyFont="1" applyBorder="1" applyAlignment="1">
      <alignment vertical="center" wrapText="1"/>
    </xf>
    <xf numFmtId="0" fontId="4" fillId="2" borderId="2" xfId="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49" fontId="17" fillId="6" borderId="2" xfId="9" applyNumberFormat="1" applyFont="1" applyFill="1" applyBorder="1" applyAlignment="1" applyProtection="1">
      <alignment horizontal="left" vertical="center" wrapText="1"/>
      <protection locked="0"/>
    </xf>
    <xf numFmtId="49" fontId="4" fillId="0" borderId="0" xfId="0" applyNumberFormat="1" applyFont="1" applyAlignment="1">
      <alignment vertical="top"/>
    </xf>
    <xf numFmtId="0" fontId="13" fillId="2" borderId="0" xfId="1" applyFont="1" applyFill="1" applyBorder="1" applyAlignment="1" applyProtection="1">
      <alignment horizontal="center" vertical="center" wrapText="1"/>
    </xf>
    <xf numFmtId="0" fontId="17" fillId="6" borderId="2" xfId="9" applyNumberFormat="1" applyFont="1" applyFill="1" applyBorder="1" applyAlignment="1" applyProtection="1">
      <alignment horizontal="left" vertical="center" wrapText="1"/>
      <protection locked="0"/>
    </xf>
    <xf numFmtId="0" fontId="4" fillId="4" borderId="5" xfId="1" applyFont="1" applyFill="1" applyBorder="1" applyAlignment="1" applyProtection="1">
      <alignment vertical="center" wrapText="1"/>
    </xf>
    <xf numFmtId="0" fontId="4" fillId="0" borderId="10" xfId="1" applyFont="1" applyFill="1" applyBorder="1" applyAlignment="1" applyProtection="1">
      <alignment vertical="center"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center"/>
    </xf>
    <xf numFmtId="49" fontId="28" fillId="0" borderId="0" xfId="1" applyNumberFormat="1" applyFont="1" applyFill="1" applyBorder="1" applyAlignment="1" applyProtection="1">
      <alignment horizontal="center" vertical="center" wrapText="1"/>
    </xf>
    <xf numFmtId="0" fontId="29" fillId="0" borderId="3" xfId="3" applyFont="1" applyFill="1" applyBorder="1" applyAlignment="1" applyProtection="1">
      <alignment horizontal="right" vertical="center" wrapText="1" indent="1"/>
    </xf>
    <xf numFmtId="0" fontId="29" fillId="0" borderId="3" xfId="0" applyNumberFormat="1" applyFont="1" applyFill="1" applyBorder="1" applyAlignment="1" applyProtection="1">
      <alignment vertical="center"/>
    </xf>
    <xf numFmtId="49" fontId="28" fillId="0" borderId="0" xfId="1" applyNumberFormat="1" applyFont="1" applyFill="1" applyBorder="1" applyAlignment="1" applyProtection="1">
      <alignment vertical="center" wrapText="1"/>
    </xf>
    <xf numFmtId="0" fontId="30"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0" fillId="0" borderId="0" xfId="0" applyNumberFormat="1" applyFill="1" applyBorder="1" applyAlignment="1" applyProtection="1">
      <alignment vertical="center"/>
    </xf>
    <xf numFmtId="49" fontId="4" fillId="0" borderId="0" xfId="1" applyNumberFormat="1" applyFont="1" applyFill="1" applyBorder="1" applyAlignment="1" applyProtection="1">
      <alignment horizontal="center" vertical="center" wrapText="1"/>
    </xf>
    <xf numFmtId="49" fontId="25" fillId="0" borderId="0" xfId="1" applyNumberFormat="1" applyFont="1" applyFill="1" applyBorder="1" applyAlignment="1" applyProtection="1">
      <alignment vertical="center" wrapText="1"/>
    </xf>
    <xf numFmtId="0" fontId="4" fillId="0" borderId="0" xfId="0" applyNumberFormat="1" applyFont="1" applyFill="1" applyBorder="1" applyAlignment="1">
      <alignment vertical="center"/>
    </xf>
    <xf numFmtId="0" fontId="4" fillId="0" borderId="2" xfId="1" applyFont="1" applyFill="1" applyBorder="1" applyAlignment="1" applyProtection="1">
      <alignment horizontal="center" vertical="center" wrapText="1"/>
    </xf>
    <xf numFmtId="0" fontId="0" fillId="0" borderId="2" xfId="7" applyFont="1" applyFill="1" applyBorder="1" applyAlignment="1" applyProtection="1">
      <alignment horizontal="center" vertical="center" wrapText="1"/>
    </xf>
    <xf numFmtId="0" fontId="4" fillId="0" borderId="2" xfId="7"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3" fillId="2" borderId="0" xfId="8" applyNumberFormat="1" applyFont="1" applyFill="1" applyBorder="1" applyAlignment="1" applyProtection="1">
      <alignment horizontal="center" vertical="center" wrapText="1"/>
    </xf>
    <xf numFmtId="0" fontId="4" fillId="0" borderId="2" xfId="4" applyNumberFormat="1" applyFont="1" applyFill="1" applyBorder="1" applyAlignment="1" applyProtection="1">
      <alignment vertical="center" wrapText="1"/>
    </xf>
    <xf numFmtId="49" fontId="3" fillId="0" borderId="0" xfId="0" applyNumberFormat="1" applyFont="1" applyFill="1" applyBorder="1" applyAlignment="1" applyProtection="1">
      <alignment vertical="center"/>
    </xf>
    <xf numFmtId="49" fontId="4" fillId="8" borderId="2" xfId="1" applyNumberFormat="1" applyFont="1" applyFill="1" applyBorder="1" applyAlignment="1" applyProtection="1">
      <alignment horizontal="left" vertical="center" wrapText="1" indent="5"/>
      <protection locked="0"/>
    </xf>
    <xf numFmtId="0" fontId="4" fillId="2" borderId="2" xfId="1" applyFont="1" applyFill="1" applyBorder="1" applyAlignment="1" applyProtection="1">
      <alignment vertical="center" wrapText="1"/>
    </xf>
    <xf numFmtId="49" fontId="4" fillId="0" borderId="2" xfId="4" applyNumberFormat="1" applyFont="1" applyFill="1" applyBorder="1" applyAlignment="1" applyProtection="1">
      <alignment vertical="center" wrapText="1"/>
    </xf>
    <xf numFmtId="0" fontId="4" fillId="0" borderId="2" xfId="9" applyNumberFormat="1" applyFont="1" applyFill="1" applyBorder="1" applyAlignment="1" applyProtection="1">
      <alignment horizontal="center" vertical="center" wrapText="1"/>
    </xf>
    <xf numFmtId="49" fontId="20" fillId="4" borderId="1" xfId="0" applyNumberFormat="1"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3" fillId="0" borderId="0" xfId="0" applyNumberFormat="1" applyFont="1" applyAlignment="1">
      <alignment vertical="top"/>
    </xf>
    <xf numFmtId="49" fontId="0" fillId="0" borderId="0" xfId="0" applyNumberFormat="1" applyAlignment="1">
      <alignment vertical="top"/>
    </xf>
    <xf numFmtId="49" fontId="20" fillId="4" borderId="12" xfId="0" applyNumberFormat="1" applyFont="1" applyFill="1" applyBorder="1" applyAlignment="1" applyProtection="1">
      <alignment horizontal="center" vertical="center"/>
    </xf>
    <xf numFmtId="49" fontId="14" fillId="4" borderId="3" xfId="0" applyNumberFormat="1" applyFont="1" applyFill="1" applyBorder="1" applyAlignment="1" applyProtection="1">
      <alignment horizontal="left" vertical="center" indent="4"/>
    </xf>
    <xf numFmtId="49" fontId="19" fillId="4" borderId="3" xfId="4" applyNumberFormat="1" applyFont="1" applyFill="1" applyBorder="1" applyAlignment="1" applyProtection="1">
      <alignment horizontal="center" vertical="center" wrapText="1"/>
    </xf>
    <xf numFmtId="49" fontId="20" fillId="4" borderId="3" xfId="0" applyNumberFormat="1" applyFont="1" applyFill="1" applyBorder="1" applyAlignment="1" applyProtection="1">
      <alignment horizontal="left" vertical="center"/>
    </xf>
    <xf numFmtId="49" fontId="0" fillId="4" borderId="3" xfId="4" applyNumberFormat="1" applyFont="1" applyFill="1" applyBorder="1" applyAlignment="1" applyProtection="1">
      <alignment horizontal="center" vertical="center" wrapText="1"/>
    </xf>
    <xf numFmtId="49" fontId="4" fillId="4" borderId="3" xfId="4" applyNumberFormat="1" applyFont="1" applyFill="1" applyBorder="1" applyAlignment="1" applyProtection="1">
      <alignment horizontal="center" vertical="center" wrapText="1"/>
    </xf>
    <xf numFmtId="49" fontId="4" fillId="4" borderId="13" xfId="4" applyNumberFormat="1" applyFont="1" applyFill="1" applyBorder="1" applyAlignment="1" applyProtection="1">
      <alignment horizontal="center" vertical="center" wrapText="1"/>
    </xf>
    <xf numFmtId="49" fontId="3" fillId="0" borderId="0" xfId="0" applyNumberFormat="1" applyFont="1" applyFill="1" applyAlignment="1" applyProtection="1">
      <alignment vertical="top"/>
    </xf>
    <xf numFmtId="49" fontId="3" fillId="0" borderId="0" xfId="0" applyNumberFormat="1" applyFont="1" applyFill="1" applyAlignment="1" applyProtection="1">
      <alignment vertical="center"/>
    </xf>
    <xf numFmtId="49" fontId="14" fillId="4" borderId="1" xfId="0" applyNumberFormat="1" applyFont="1" applyFill="1" applyBorder="1" applyAlignment="1" applyProtection="1">
      <alignment horizontal="left" vertical="center" indent="3"/>
    </xf>
    <xf numFmtId="49" fontId="14" fillId="4" borderId="1" xfId="0" applyNumberFormat="1" applyFont="1" applyFill="1" applyBorder="1" applyAlignment="1" applyProtection="1">
      <alignment horizontal="left" vertical="center" indent="2"/>
    </xf>
    <xf numFmtId="0" fontId="21" fillId="0" borderId="0" xfId="1" applyFont="1" applyFill="1" applyAlignment="1" applyProtection="1">
      <alignment horizontal="right" vertical="top" wrapText="1"/>
    </xf>
    <xf numFmtId="49" fontId="4" fillId="7" borderId="2" xfId="4" applyNumberFormat="1" applyFont="1" applyFill="1" applyBorder="1" applyAlignment="1" applyProtection="1">
      <alignment horizontal="center" vertical="center" wrapText="1"/>
    </xf>
    <xf numFmtId="0" fontId="4" fillId="0" borderId="4" xfId="1" applyNumberFormat="1" applyFont="1" applyFill="1" applyBorder="1" applyAlignment="1" applyProtection="1">
      <alignment horizontal="left" vertical="top" wrapText="1"/>
    </xf>
    <xf numFmtId="0" fontId="4" fillId="0" borderId="7" xfId="1" applyNumberFormat="1" applyFont="1" applyFill="1" applyBorder="1" applyAlignment="1" applyProtection="1">
      <alignment horizontal="left" vertical="top" wrapText="1"/>
    </xf>
    <xf numFmtId="0" fontId="4" fillId="0" borderId="8" xfId="1" applyNumberFormat="1" applyFont="1" applyFill="1" applyBorder="1" applyAlignment="1" applyProtection="1">
      <alignment horizontal="left" vertical="top" wrapText="1"/>
    </xf>
    <xf numFmtId="0" fontId="4" fillId="0" borderId="0" xfId="1" applyFont="1" applyFill="1" applyAlignment="1" applyProtection="1">
      <alignment horizontal="left" vertical="top" wrapText="1"/>
    </xf>
    <xf numFmtId="4" fontId="4" fillId="3" borderId="2" xfId="9" applyNumberFormat="1" applyFont="1" applyFill="1" applyBorder="1" applyAlignment="1" applyProtection="1">
      <alignment horizontal="left" vertical="center" wrapText="1"/>
    </xf>
    <xf numFmtId="0" fontId="3" fillId="0" borderId="0" xfId="1" applyFont="1" applyFill="1" applyBorder="1" applyAlignment="1" applyProtection="1">
      <alignment horizontal="center" vertical="center" wrapText="1"/>
    </xf>
    <xf numFmtId="0" fontId="4" fillId="6" borderId="2" xfId="1" applyNumberFormat="1" applyFont="1" applyFill="1" applyBorder="1" applyAlignment="1" applyProtection="1">
      <alignment horizontal="left" vertical="center" wrapText="1"/>
      <protection locked="0"/>
    </xf>
    <xf numFmtId="0" fontId="4" fillId="6" borderId="5" xfId="1" applyNumberFormat="1" applyFont="1" applyFill="1" applyBorder="1" applyAlignment="1" applyProtection="1">
      <alignment horizontal="left" vertical="center" wrapText="1"/>
      <protection locked="0"/>
    </xf>
    <xf numFmtId="0" fontId="4" fillId="6" borderId="1" xfId="1" applyNumberFormat="1" applyFont="1" applyFill="1" applyBorder="1" applyAlignment="1" applyProtection="1">
      <alignment horizontal="left" vertical="center" wrapText="1"/>
      <protection locked="0"/>
    </xf>
    <xf numFmtId="0" fontId="4" fillId="6" borderId="6" xfId="1"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center" vertical="center" wrapText="1"/>
      <protection locked="0"/>
    </xf>
    <xf numFmtId="49" fontId="19" fillId="6" borderId="2" xfId="4" applyNumberFormat="1" applyFont="1" applyFill="1" applyBorder="1" applyAlignment="1" applyProtection="1">
      <alignment horizontal="center" vertical="center" wrapText="1"/>
      <protection locked="0"/>
    </xf>
    <xf numFmtId="0" fontId="4" fillId="5" borderId="5" xfId="5" applyFont="1" applyFill="1" applyBorder="1" applyAlignment="1" applyProtection="1">
      <alignment horizontal="center" vertical="center" wrapText="1"/>
    </xf>
    <xf numFmtId="0" fontId="4" fillId="5" borderId="1" xfId="5" applyFont="1" applyFill="1" applyBorder="1" applyAlignment="1" applyProtection="1">
      <alignment horizontal="center" vertical="center" wrapText="1"/>
    </xf>
    <xf numFmtId="0" fontId="4" fillId="5" borderId="6"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16" fillId="2" borderId="10" xfId="8" applyNumberFormat="1" applyFont="1" applyFill="1" applyBorder="1" applyAlignment="1" applyProtection="1">
      <alignment horizontal="center" vertical="center" wrapText="1"/>
    </xf>
    <xf numFmtId="4" fontId="9" fillId="3" borderId="2" xfId="9" applyNumberFormat="1" applyFont="1" applyFill="1" applyBorder="1" applyAlignment="1" applyProtection="1">
      <alignment horizontal="left" vertical="center" wrapText="1"/>
    </xf>
    <xf numFmtId="0" fontId="13" fillId="0" borderId="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49" fontId="14" fillId="4" borderId="4" xfId="0" applyNumberFormat="1" applyFont="1" applyFill="1" applyBorder="1" applyAlignment="1" applyProtection="1">
      <alignment horizontal="center" vertical="center" textRotation="90" wrapText="1"/>
    </xf>
    <xf numFmtId="49" fontId="14" fillId="4" borderId="7" xfId="0" applyNumberFormat="1" applyFont="1" applyFill="1" applyBorder="1" applyAlignment="1" applyProtection="1">
      <alignment horizontal="center" vertical="center" textRotation="90" wrapText="1"/>
    </xf>
    <xf numFmtId="49" fontId="14" fillId="4" borderId="8" xfId="0" applyNumberFormat="1" applyFont="1" applyFill="1" applyBorder="1" applyAlignment="1" applyProtection="1">
      <alignment horizontal="center" vertical="center" textRotation="90" wrapText="1"/>
    </xf>
    <xf numFmtId="0" fontId="4" fillId="5" borderId="4" xfId="7" applyFont="1" applyFill="1" applyBorder="1" applyAlignment="1" applyProtection="1">
      <alignment horizontal="center" vertical="center" wrapText="1"/>
    </xf>
    <xf numFmtId="0" fontId="4" fillId="5" borderId="8" xfId="7" applyFont="1" applyFill="1" applyBorder="1" applyAlignment="1" applyProtection="1">
      <alignment horizontal="center" vertical="center" wrapText="1"/>
    </xf>
    <xf numFmtId="0" fontId="4" fillId="5" borderId="5" xfId="7" applyFont="1" applyFill="1" applyBorder="1" applyAlignment="1" applyProtection="1">
      <alignment horizontal="center" vertical="center" wrapText="1"/>
    </xf>
    <xf numFmtId="0" fontId="4" fillId="5" borderId="6" xfId="7" applyFont="1" applyFill="1" applyBorder="1" applyAlignment="1" applyProtection="1">
      <alignment horizontal="center" vertical="center" wrapText="1"/>
    </xf>
    <xf numFmtId="0" fontId="22" fillId="0" borderId="1" xfId="2" applyFont="1" applyBorder="1" applyAlignment="1">
      <alignment horizontal="left" vertical="center" wrapText="1" indent="1"/>
    </xf>
    <xf numFmtId="0" fontId="11" fillId="0" borderId="0" xfId="4" applyNumberFormat="1" applyFont="1" applyFill="1" applyBorder="1" applyAlignment="1" applyProtection="1">
      <alignment horizontal="left" vertical="center" wrapText="1" indent="1"/>
    </xf>
    <xf numFmtId="0" fontId="4" fillId="3" borderId="2" xfId="4" applyNumberFormat="1" applyFont="1" applyFill="1" applyBorder="1" applyAlignment="1" applyProtection="1">
      <alignment horizontal="left" vertical="center" wrapText="1" indent="1"/>
    </xf>
    <xf numFmtId="0" fontId="4" fillId="0" borderId="0" xfId="5" applyFont="1" applyFill="1" applyBorder="1" applyAlignment="1" applyProtection="1">
      <alignment horizontal="right" vertical="center" wrapText="1"/>
    </xf>
    <xf numFmtId="0" fontId="5" fillId="2" borderId="11" xfId="1" applyFont="1" applyFill="1" applyBorder="1" applyAlignment="1" applyProtection="1">
      <alignment horizontal="center" vertical="top" wrapText="1"/>
    </xf>
    <xf numFmtId="49" fontId="0" fillId="2" borderId="4"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0" fillId="0" borderId="4" xfId="8"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49" fontId="16" fillId="2" borderId="1" xfId="8" applyNumberFormat="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xf>
    <xf numFmtId="0" fontId="4" fillId="2" borderId="5"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4" fillId="3" borderId="2" xfId="4" applyNumberFormat="1" applyFont="1" applyFill="1" applyBorder="1" applyAlignment="1" applyProtection="1">
      <alignment horizontal="left" vertical="center" wrapText="1"/>
    </xf>
    <xf numFmtId="0" fontId="13" fillId="0" borderId="0" xfId="1" applyFont="1" applyFill="1" applyBorder="1" applyAlignment="1" applyProtection="1">
      <alignment horizontal="center" vertical="center" wrapText="1"/>
    </xf>
    <xf numFmtId="49" fontId="4" fillId="8" borderId="2" xfId="4" applyNumberFormat="1" applyFont="1" applyFill="1" applyBorder="1" applyAlignment="1" applyProtection="1">
      <alignment horizontal="left" vertical="center" wrapText="1"/>
      <protection locked="0"/>
    </xf>
    <xf numFmtId="49" fontId="3" fillId="0" borderId="0" xfId="0" applyNumberFormat="1" applyFont="1" applyFill="1" applyBorder="1" applyAlignment="1" applyProtection="1">
      <alignment horizontal="center" vertical="center"/>
    </xf>
    <xf numFmtId="49" fontId="4" fillId="0" borderId="2" xfId="4" applyNumberFormat="1" applyFont="1" applyFill="1" applyBorder="1" applyAlignment="1" applyProtection="1">
      <alignment horizontal="center" vertical="center" wrapText="1"/>
    </xf>
    <xf numFmtId="0" fontId="4" fillId="0" borderId="2" xfId="7" applyFont="1" applyFill="1" applyBorder="1" applyAlignment="1" applyProtection="1">
      <alignment horizontal="center" vertical="center" wrapText="1"/>
    </xf>
    <xf numFmtId="0" fontId="4" fillId="0" borderId="5" xfId="7" applyFont="1" applyFill="1" applyBorder="1" applyAlignment="1" applyProtection="1">
      <alignment horizontal="center" vertical="center" wrapText="1"/>
    </xf>
    <xf numFmtId="0" fontId="4" fillId="0" borderId="1" xfId="7" applyFont="1" applyFill="1" applyBorder="1" applyAlignment="1" applyProtection="1">
      <alignment horizontal="center" vertical="center" wrapText="1"/>
    </xf>
    <xf numFmtId="0" fontId="4" fillId="0" borderId="2"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9" fillId="3" borderId="2" xfId="4" applyNumberFormat="1" applyFont="1" applyFill="1" applyBorder="1" applyAlignment="1" applyProtection="1">
      <alignment horizontal="left" vertical="center" wrapText="1"/>
    </xf>
    <xf numFmtId="0" fontId="0" fillId="0" borderId="2" xfId="6" applyNumberFormat="1" applyFont="1" applyFill="1" applyBorder="1" applyAlignment="1" applyProtection="1">
      <alignment horizontal="center" vertical="center" wrapText="1"/>
    </xf>
    <xf numFmtId="49" fontId="14" fillId="4" borderId="2" xfId="0" applyNumberFormat="1" applyFont="1" applyFill="1" applyBorder="1" applyAlignment="1" applyProtection="1">
      <alignment horizontal="center" vertical="center" textRotation="90" wrapText="1"/>
    </xf>
    <xf numFmtId="0" fontId="28" fillId="0" borderId="3" xfId="4" applyNumberFormat="1" applyFont="1" applyFill="1" applyBorder="1" applyAlignment="1" applyProtection="1">
      <alignment horizontal="left" vertical="center" wrapText="1" indent="1"/>
    </xf>
    <xf numFmtId="0" fontId="4" fillId="3" borderId="5" xfId="4" applyNumberFormat="1" applyFont="1" applyFill="1" applyBorder="1" applyAlignment="1" applyProtection="1">
      <alignment horizontal="left" vertical="center" wrapText="1" indent="1"/>
    </xf>
    <xf numFmtId="0" fontId="4" fillId="3" borderId="1" xfId="4" applyNumberFormat="1" applyFont="1" applyFill="1" applyBorder="1" applyAlignment="1" applyProtection="1">
      <alignment horizontal="left" vertical="center" wrapText="1" indent="1"/>
    </xf>
    <xf numFmtId="0" fontId="4" fillId="3" borderId="6" xfId="4" applyNumberFormat="1" applyFont="1" applyFill="1" applyBorder="1" applyAlignment="1" applyProtection="1">
      <alignment horizontal="left" vertical="center" wrapText="1" indent="1"/>
    </xf>
    <xf numFmtId="0" fontId="31" fillId="0" borderId="2" xfId="1" applyFont="1" applyFill="1" applyBorder="1" applyAlignment="1" applyProtection="1">
      <alignment horizontal="left" vertical="center" wrapText="1"/>
    </xf>
    <xf numFmtId="0" fontId="32" fillId="0" borderId="2" xfId="1" applyFont="1" applyFill="1" applyBorder="1" applyAlignment="1" applyProtection="1">
      <alignment horizontal="left" vertical="center" wrapText="1"/>
    </xf>
    <xf numFmtId="0" fontId="31" fillId="0" borderId="7" xfId="1" applyFont="1" applyFill="1" applyBorder="1" applyAlignment="1" applyProtection="1">
      <alignment horizontal="left" vertical="center" wrapText="1"/>
    </xf>
    <xf numFmtId="0" fontId="32" fillId="0" borderId="7" xfId="1" applyFont="1" applyFill="1" applyBorder="1" applyAlignment="1" applyProtection="1">
      <alignment horizontal="left" vertical="center" wrapText="1"/>
    </xf>
    <xf numFmtId="0" fontId="32" fillId="0" borderId="8" xfId="1" applyFont="1" applyFill="1" applyBorder="1" applyAlignment="1" applyProtection="1">
      <alignment horizontal="left" vertical="center" wrapText="1"/>
    </xf>
    <xf numFmtId="0" fontId="22" fillId="0" borderId="6" xfId="2" applyFont="1" applyFill="1" applyBorder="1" applyAlignment="1">
      <alignment horizontal="left" vertical="center" wrapText="1" indent="1"/>
    </xf>
    <xf numFmtId="0" fontId="22" fillId="0" borderId="2" xfId="2" applyFont="1" applyFill="1" applyBorder="1" applyAlignment="1">
      <alignment horizontal="left" vertical="center" wrapText="1" indent="1"/>
    </xf>
    <xf numFmtId="0" fontId="22" fillId="0" borderId="5" xfId="2" applyFont="1" applyFill="1" applyBorder="1" applyAlignment="1">
      <alignment horizontal="left" vertical="center" wrapText="1" indent="1"/>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24</xdr:row>
      <xdr:rowOff>0</xdr:rowOff>
    </xdr:to>
    <xdr:grpSp>
      <xdr:nvGrpSpPr>
        <xdr:cNvPr id="4" name="shCalendar" hidden="1"/>
        <xdr:cNvGrpSpPr>
          <a:grpSpLocks/>
        </xdr:cNvGrpSpPr>
      </xdr:nvGrpSpPr>
      <xdr:grpSpPr bwMode="auto">
        <a:xfrm>
          <a:off x="6172200" y="5667375"/>
          <a:ext cx="190500" cy="2371725"/>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8010525" y="112871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38100</xdr:colOff>
      <xdr:row>22</xdr:row>
      <xdr:rowOff>0</xdr:rowOff>
    </xdr:from>
    <xdr:to>
      <xdr:col>28</xdr:col>
      <xdr:colOff>228600</xdr:colOff>
      <xdr:row>23</xdr:row>
      <xdr:rowOff>0</xdr:rowOff>
    </xdr:to>
    <xdr:grpSp>
      <xdr:nvGrpSpPr>
        <xdr:cNvPr id="2" name="shCalendar" hidden="1"/>
        <xdr:cNvGrpSpPr>
          <a:grpSpLocks/>
        </xdr:cNvGrpSpPr>
      </xdr:nvGrpSpPr>
      <xdr:grpSpPr bwMode="auto">
        <a:xfrm>
          <a:off x="10134600" y="4991100"/>
          <a:ext cx="190500" cy="3171825"/>
          <a:chOff x="13896191" y="1813753"/>
          <a:chExt cx="211023" cy="178845"/>
        </a:xfrm>
      </xdr:grpSpPr>
      <xdr:sp macro="[2]!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4"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twoCellAnchor>
    <xdr:from>
      <xdr:col>10</xdr:col>
      <xdr:colOff>0</xdr:colOff>
      <xdr:row>4</xdr:row>
      <xdr:rowOff>0</xdr:rowOff>
    </xdr:from>
    <xdr:to>
      <xdr:col>10</xdr:col>
      <xdr:colOff>238125</xdr:colOff>
      <xdr:row>4</xdr:row>
      <xdr:rowOff>247650</xdr:rowOff>
    </xdr:to>
    <xdr:pic macro="[2]!modThisWorkbook.Freeze_Panes">
      <xdr:nvPicPr>
        <xdr:cNvPr id="5" name="FREEZE_PANES" descr="update_org.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74295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2]!modThisWorkbook.Freeze_Panes">
      <xdr:nvPicPr>
        <xdr:cNvPr id="6" name="UNFREEZE_PANES" descr="update_org.png" hidden="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74295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28</xdr:col>
      <xdr:colOff>0</xdr:colOff>
      <xdr:row>3</xdr:row>
      <xdr:rowOff>9525</xdr:rowOff>
    </xdr:from>
    <xdr:to>
      <xdr:col>28</xdr:col>
      <xdr:colOff>190500</xdr:colOff>
      <xdr:row>4</xdr:row>
      <xdr:rowOff>161925</xdr:rowOff>
    </xdr:to>
    <xdr:grpSp>
      <xdr:nvGrpSpPr>
        <xdr:cNvPr id="7" name="shCalendar" hidden="1"/>
        <xdr:cNvGrpSpPr>
          <a:grpSpLocks/>
        </xdr:cNvGrpSpPr>
      </xdr:nvGrpSpPr>
      <xdr:grpSpPr bwMode="auto">
        <a:xfrm>
          <a:off x="10096500" y="9525"/>
          <a:ext cx="190500" cy="190500"/>
          <a:chOff x="13896191" y="1813753"/>
          <a:chExt cx="211023" cy="178845"/>
        </a:xfrm>
      </xdr:grpSpPr>
      <xdr:sp macro="[2]!modfrmDateChoose.CalendarShow" textlink="">
        <xdr:nvSpPr>
          <xdr:cNvPr id="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9"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twoCellAnchor editAs="oneCell">
    <xdr:from>
      <xdr:col>25</xdr:col>
      <xdr:colOff>38100</xdr:colOff>
      <xdr:row>3</xdr:row>
      <xdr:rowOff>9525</xdr:rowOff>
    </xdr:from>
    <xdr:to>
      <xdr:col>25</xdr:col>
      <xdr:colOff>228600</xdr:colOff>
      <xdr:row>4</xdr:row>
      <xdr:rowOff>161925</xdr:rowOff>
    </xdr:to>
    <xdr:grpSp>
      <xdr:nvGrpSpPr>
        <xdr:cNvPr id="10" name="shCalendar" hidden="1"/>
        <xdr:cNvGrpSpPr>
          <a:grpSpLocks/>
        </xdr:cNvGrpSpPr>
      </xdr:nvGrpSpPr>
      <xdr:grpSpPr bwMode="auto">
        <a:xfrm>
          <a:off x="9172575" y="9525"/>
          <a:ext cx="190500" cy="190500"/>
          <a:chOff x="13896191" y="1813753"/>
          <a:chExt cx="211023" cy="178845"/>
        </a:xfrm>
      </xdr:grpSpPr>
      <xdr:sp macro="[2]!modfrmDateChoose.CalendarShow" textlink="">
        <xdr:nvSpPr>
          <xdr:cNvPr id="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2" name="shCalendar_1" descr="CalendarSmall.bmp" hidden="1"/>
          <xdr:cNvPicPr preferRelativeResize="0">
            <a:picLocks/>
          </xdr:cNvPicPr>
        </xdr:nvPicPr>
        <xdr:blipFill>
          <a:blip xmlns:r="http://schemas.openxmlformats.org/officeDocument/2006/relationships" r:embed="rId1"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twoCellAnchor editAs="oneCell">
    <xdr:from>
      <xdr:col>30</xdr:col>
      <xdr:colOff>38100</xdr:colOff>
      <xdr:row>27</xdr:row>
      <xdr:rowOff>0</xdr:rowOff>
    </xdr:from>
    <xdr:to>
      <xdr:col>30</xdr:col>
      <xdr:colOff>228600</xdr:colOff>
      <xdr:row>27</xdr:row>
      <xdr:rowOff>0</xdr:rowOff>
    </xdr:to>
    <xdr:grpSp>
      <xdr:nvGrpSpPr>
        <xdr:cNvPr id="13" name="shCalendar" hidden="1"/>
        <xdr:cNvGrpSpPr>
          <a:grpSpLocks/>
        </xdr:cNvGrpSpPr>
      </xdr:nvGrpSpPr>
      <xdr:grpSpPr bwMode="auto">
        <a:xfrm>
          <a:off x="15973425" y="8543925"/>
          <a:ext cx="190500" cy="0"/>
          <a:chOff x="13896191" y="1813753"/>
          <a:chExt cx="211023" cy="178845"/>
        </a:xfrm>
      </xdr:grpSpPr>
      <xdr:sp macro="[2]!modfrmDateChoose.CalendarShow" textlink="">
        <xdr:nvSpPr>
          <xdr:cNvPr id="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twoCellAnchor editAs="oneCell">
    <xdr:from>
      <xdr:col>30</xdr:col>
      <xdr:colOff>38100</xdr:colOff>
      <xdr:row>27</xdr:row>
      <xdr:rowOff>0</xdr:rowOff>
    </xdr:from>
    <xdr:to>
      <xdr:col>30</xdr:col>
      <xdr:colOff>228600</xdr:colOff>
      <xdr:row>27</xdr:row>
      <xdr:rowOff>0</xdr:rowOff>
    </xdr:to>
    <xdr:grpSp>
      <xdr:nvGrpSpPr>
        <xdr:cNvPr id="16" name="shCalendar" hidden="1"/>
        <xdr:cNvGrpSpPr>
          <a:grpSpLocks/>
        </xdr:cNvGrpSpPr>
      </xdr:nvGrpSpPr>
      <xdr:grpSpPr bwMode="auto">
        <a:xfrm>
          <a:off x="15973425" y="8543925"/>
          <a:ext cx="190500" cy="0"/>
          <a:chOff x="13896191" y="1813753"/>
          <a:chExt cx="211023" cy="178845"/>
        </a:xfrm>
      </xdr:grpSpPr>
      <xdr:sp macro="[2]!modfrmDateChoose.CalendarShow" textlink="">
        <xdr:nvSpPr>
          <xdr:cNvPr id="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twoCellAnchor editAs="oneCell">
    <xdr:from>
      <xdr:col>30</xdr:col>
      <xdr:colOff>38100</xdr:colOff>
      <xdr:row>27</xdr:row>
      <xdr:rowOff>0</xdr:rowOff>
    </xdr:from>
    <xdr:to>
      <xdr:col>30</xdr:col>
      <xdr:colOff>228600</xdr:colOff>
      <xdr:row>27</xdr:row>
      <xdr:rowOff>0</xdr:rowOff>
    </xdr:to>
    <xdr:grpSp>
      <xdr:nvGrpSpPr>
        <xdr:cNvPr id="19" name="shCalendar" hidden="1"/>
        <xdr:cNvGrpSpPr>
          <a:grpSpLocks/>
        </xdr:cNvGrpSpPr>
      </xdr:nvGrpSpPr>
      <xdr:grpSpPr bwMode="auto">
        <a:xfrm>
          <a:off x="15973425" y="8543925"/>
          <a:ext cx="190500" cy="0"/>
          <a:chOff x="13896191" y="1813753"/>
          <a:chExt cx="211023" cy="178845"/>
        </a:xfrm>
      </xdr:grpSpPr>
      <xdr:sp macro="[2]!modfrmDateChoose.CalendarShow" textlink="">
        <xdr:nvSpPr>
          <xdr:cNvPr id="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38100</xdr:colOff>
      <xdr:row>30</xdr:row>
      <xdr:rowOff>0</xdr:rowOff>
    </xdr:from>
    <xdr:to>
      <xdr:col>9</xdr:col>
      <xdr:colOff>228600</xdr:colOff>
      <xdr:row>31</xdr:row>
      <xdr:rowOff>0</xdr:rowOff>
    </xdr:to>
    <xdr:grpSp>
      <xdr:nvGrpSpPr>
        <xdr:cNvPr id="4" name="shCalendar" hidden="1"/>
        <xdr:cNvGrpSpPr>
          <a:grpSpLocks/>
        </xdr:cNvGrpSpPr>
      </xdr:nvGrpSpPr>
      <xdr:grpSpPr bwMode="auto">
        <a:xfrm>
          <a:off x="8134350" y="11544300"/>
          <a:ext cx="190500" cy="1428750"/>
          <a:chOff x="13896191" y="1813753"/>
          <a:chExt cx="211023" cy="178845"/>
        </a:xfrm>
      </xdr:grpSpPr>
      <xdr:sp macro="[2]!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6" name="shCalendar_1" descr="CalendarSmall.bmp" hidden="1"/>
          <xdr:cNvPicPr preferRelativeResize="0">
            <a:picLocks/>
          </xdr:cNvPicPr>
        </xdr:nvPicPr>
        <xdr:blipFill>
          <a:blip xmlns:r="http://schemas.openxmlformats.org/officeDocument/2006/relationships" r:embed="rId3" cstate="print">
            <a:grayscl/>
            <a:extLst>
              <a:ext uri="{28A0092B-C50C-407E-A947-70E740481C1C}">
                <a14:useLocalDpi xmlns:a14="http://schemas.microsoft.com/office/drawing/2010/main" xmlns=""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xmlns="">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2]!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64;&#1072;&#1073;&#1083;&#1086;&#1085;&#1099;/OPEN.INFO.REQUEST/2022/OPEN.INFO.REQWEST.2022%20&#1058;-29%20&#1087;&#1086;&#1074;&#1090;&#1086;&#1088;&#1085;&#1086;&#1077;%20&#1085;&#1072;&#1087;&#1088;&#1072;&#1074;&#1083;&#1077;&#1085;&#1080;&#1077;/FAS.JKH.OPEN.INFO.REQUEST.WARM(v1.0.2)%20&#1058;-29%20&#1058;&#1077;&#1087;&#1083;&#1086;&#1074;&#1072;&#1103;%20&#1101;&#1085;&#1077;&#1088;&#1075;&#1080;&#1103;%202022%20(21.06.202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64;&#1072;&#1073;&#1083;&#1086;&#1085;&#1099;/OPEN.INFO.REQUEST/2022/OPEN.INFO.REQWEST.2022%20&#1058;-29%20&#1087;&#1086;&#1074;&#1090;&#1086;&#1088;&#1085;&#1086;&#1077;%20&#1085;&#1072;&#1087;&#1088;&#1072;&#1074;&#1083;&#1077;&#1085;&#1080;&#1077;/FAS.JKH.OPEN.INFO.REQUEST.GVS(v1.0.2)%20&#1058;-29%20&#1043;&#1042;&#1057;%202022%20(21.06.2022).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row r="19">
          <cell r="F19" t="str">
            <v>15.06.2022</v>
          </cell>
        </row>
        <row r="20">
          <cell r="F20" t="str">
            <v>1479</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odList14_1"/>
      <sheetName val="modProv"/>
      <sheetName val="Инструкция"/>
      <sheetName val="Лог обновления"/>
      <sheetName val="Титульный"/>
      <sheetName val="Территории"/>
      <sheetName val="Перечень тарифов"/>
      <sheetName val="Форма 1.0.1 | Форма 1.10"/>
      <sheetName val="Форма 1.10"/>
      <sheetName val="Форма 1.0.1 | Форма 1.11.1"/>
      <sheetName val="Форма 1.11.1"/>
      <sheetName val="Форма 1.0.1 | Т-транс"/>
      <sheetName val="Форма 1.11.2 | Т-транс"/>
      <sheetName val="Форма 1.0.1 | Т-гор.вода"/>
      <sheetName val="Форма 1.11.2 | Т-гор.вода"/>
      <sheetName val="Форма 1.0.1 | Т-подкл(инд)"/>
      <sheetName val="Форма 1.11.3 | Т-подкл(инд)"/>
      <sheetName val="Форма 1.0.1 | Т-подкл"/>
      <sheetName val="Форма 1.11.3 | Т-подкл"/>
      <sheetName val="Форма 1.0.2"/>
      <sheetName val="Сведения об изменении"/>
      <sheetName val="Комментарии"/>
      <sheetName val="Проверка"/>
      <sheetName val="et_union_hor"/>
      <sheetName val="TEHSHEET"/>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Hyp"/>
      <sheetName val="modServiceModule"/>
      <sheetName val="modList00"/>
      <sheetName val="modList01"/>
      <sheetName val="modList02"/>
      <sheetName val="modList03"/>
      <sheetName val="modList13"/>
      <sheetName val="REESTR_MO_FILTER"/>
      <sheetName val="REESTR_MO"/>
      <sheetName val="modInfo"/>
      <sheetName val="modList05"/>
      <sheetName val="modList06"/>
      <sheetName val="modList07"/>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sheetData sheetId="4"/>
      <sheetData sheetId="5"/>
      <sheetData sheetId="6">
        <row r="21">
          <cell r="E21" t="str">
            <v>Тариф на горячую воду в закрытой системе горячего водоснабжения (горячее водоснабжение)</v>
          </cell>
          <cell r="J21" t="str">
            <v>Тариф на горячую воду, поставляемую потребителям МУП г. Астрахани "Коммунэнерго" от крышной модульно-блочной котельной Т-29 (пл. К. Маркса, д. 3, к. 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00B0F0"/>
  </sheetPr>
  <dimension ref="A1:AJ30"/>
  <sheetViews>
    <sheetView tabSelected="1" topLeftCell="I12" workbookViewId="0">
      <selection activeCell="T24" sqref="T24:T25"/>
    </sheetView>
  </sheetViews>
  <sheetFormatPr defaultColWidth="10.5703125" defaultRowHeight="14.25"/>
  <cols>
    <col min="1" max="6" width="10.5703125" style="1" hidden="1" customWidth="1"/>
    <col min="7" max="8" width="9.140625" style="2" hidden="1" customWidth="1"/>
    <col min="9" max="9" width="3.7109375" style="3" customWidth="1"/>
    <col min="10" max="11" width="3.7109375" style="4" customWidth="1"/>
    <col min="12" max="12" width="12.28515625" style="5" customWidth="1"/>
    <col min="13" max="13" width="34.140625" style="5" customWidth="1"/>
    <col min="14" max="14" width="1.7109375" style="5" hidden="1" customWidth="1"/>
    <col min="15" max="15" width="22.7109375" style="5" customWidth="1"/>
    <col min="16" max="17" width="23.7109375" style="5" hidden="1" customWidth="1"/>
    <col min="18" max="18" width="11.7109375" style="5" customWidth="1"/>
    <col min="19" max="19" width="3.7109375" style="5" customWidth="1"/>
    <col min="20" max="20" width="11.7109375" style="5" customWidth="1"/>
    <col min="21" max="21" width="8.5703125" style="5" hidden="1" customWidth="1"/>
    <col min="22" max="22" width="4.7109375" style="5" customWidth="1"/>
    <col min="23" max="23" width="92.140625" style="5" customWidth="1"/>
    <col min="24" max="25" width="10.5703125" style="1"/>
    <col min="26" max="26" width="11.140625" style="1" customWidth="1"/>
    <col min="27" max="34" width="10.5703125" style="1"/>
    <col min="35" max="256" width="10.5703125" style="5"/>
    <col min="257" max="264" width="0" style="5" hidden="1" customWidth="1"/>
    <col min="265" max="265" width="3.7109375" style="5" customWidth="1"/>
    <col min="266" max="266" width="3.85546875" style="5" customWidth="1"/>
    <col min="267" max="267" width="3.7109375" style="5" customWidth="1"/>
    <col min="268" max="268" width="12.7109375" style="5" customWidth="1"/>
    <col min="269" max="269" width="52.7109375" style="5" customWidth="1"/>
    <col min="270" max="273" width="0" style="5" hidden="1" customWidth="1"/>
    <col min="274" max="274" width="12.28515625" style="5" customWidth="1"/>
    <col min="275" max="275" width="6.42578125" style="5" customWidth="1"/>
    <col min="276" max="276" width="12.28515625" style="5" customWidth="1"/>
    <col min="277" max="277" width="0" style="5" hidden="1" customWidth="1"/>
    <col min="278" max="278" width="3.7109375" style="5" customWidth="1"/>
    <col min="279" max="279" width="11.140625" style="5" bestFit="1" customWidth="1"/>
    <col min="280" max="281" width="10.5703125" style="5"/>
    <col min="282" max="282" width="11.140625" style="5" customWidth="1"/>
    <col min="283" max="512" width="10.5703125" style="5"/>
    <col min="513" max="520" width="0" style="5" hidden="1" customWidth="1"/>
    <col min="521" max="521" width="3.7109375" style="5" customWidth="1"/>
    <col min="522" max="522" width="3.85546875" style="5" customWidth="1"/>
    <col min="523" max="523" width="3.7109375" style="5" customWidth="1"/>
    <col min="524" max="524" width="12.7109375" style="5" customWidth="1"/>
    <col min="525" max="525" width="52.7109375" style="5" customWidth="1"/>
    <col min="526" max="529" width="0" style="5" hidden="1" customWidth="1"/>
    <col min="530" max="530" width="12.28515625" style="5" customWidth="1"/>
    <col min="531" max="531" width="6.42578125" style="5" customWidth="1"/>
    <col min="532" max="532" width="12.28515625" style="5" customWidth="1"/>
    <col min="533" max="533" width="0" style="5" hidden="1" customWidth="1"/>
    <col min="534" max="534" width="3.7109375" style="5" customWidth="1"/>
    <col min="535" max="535" width="11.140625" style="5" bestFit="1" customWidth="1"/>
    <col min="536" max="537" width="10.5703125" style="5"/>
    <col min="538" max="538" width="11.140625" style="5" customWidth="1"/>
    <col min="539" max="768" width="10.5703125" style="5"/>
    <col min="769" max="776" width="0" style="5" hidden="1" customWidth="1"/>
    <col min="777" max="777" width="3.7109375" style="5" customWidth="1"/>
    <col min="778" max="778" width="3.85546875" style="5" customWidth="1"/>
    <col min="779" max="779" width="3.7109375" style="5" customWidth="1"/>
    <col min="780" max="780" width="12.7109375" style="5" customWidth="1"/>
    <col min="781" max="781" width="52.7109375" style="5" customWidth="1"/>
    <col min="782" max="785" width="0" style="5" hidden="1" customWidth="1"/>
    <col min="786" max="786" width="12.28515625" style="5" customWidth="1"/>
    <col min="787" max="787" width="6.42578125" style="5" customWidth="1"/>
    <col min="788" max="788" width="12.28515625" style="5" customWidth="1"/>
    <col min="789" max="789" width="0" style="5" hidden="1" customWidth="1"/>
    <col min="790" max="790" width="3.7109375" style="5" customWidth="1"/>
    <col min="791" max="791" width="11.140625" style="5" bestFit="1" customWidth="1"/>
    <col min="792" max="793" width="10.5703125" style="5"/>
    <col min="794" max="794" width="11.140625" style="5" customWidth="1"/>
    <col min="795" max="1024" width="10.5703125" style="5"/>
    <col min="1025" max="1032" width="0" style="5" hidden="1" customWidth="1"/>
    <col min="1033" max="1033" width="3.7109375" style="5" customWidth="1"/>
    <col min="1034" max="1034" width="3.85546875" style="5" customWidth="1"/>
    <col min="1035" max="1035" width="3.7109375" style="5" customWidth="1"/>
    <col min="1036" max="1036" width="12.7109375" style="5" customWidth="1"/>
    <col min="1037" max="1037" width="52.7109375" style="5" customWidth="1"/>
    <col min="1038" max="1041" width="0" style="5" hidden="1" customWidth="1"/>
    <col min="1042" max="1042" width="12.28515625" style="5" customWidth="1"/>
    <col min="1043" max="1043" width="6.42578125" style="5" customWidth="1"/>
    <col min="1044" max="1044" width="12.28515625" style="5" customWidth="1"/>
    <col min="1045" max="1045" width="0" style="5" hidden="1" customWidth="1"/>
    <col min="1046" max="1046" width="3.7109375" style="5" customWidth="1"/>
    <col min="1047" max="1047" width="11.140625" style="5" bestFit="1" customWidth="1"/>
    <col min="1048" max="1049" width="10.5703125" style="5"/>
    <col min="1050" max="1050" width="11.140625" style="5" customWidth="1"/>
    <col min="1051" max="1280" width="10.5703125" style="5"/>
    <col min="1281" max="1288" width="0" style="5" hidden="1" customWidth="1"/>
    <col min="1289" max="1289" width="3.7109375" style="5" customWidth="1"/>
    <col min="1290" max="1290" width="3.85546875" style="5" customWidth="1"/>
    <col min="1291" max="1291" width="3.7109375" style="5" customWidth="1"/>
    <col min="1292" max="1292" width="12.7109375" style="5" customWidth="1"/>
    <col min="1293" max="1293" width="52.7109375" style="5" customWidth="1"/>
    <col min="1294" max="1297" width="0" style="5" hidden="1" customWidth="1"/>
    <col min="1298" max="1298" width="12.28515625" style="5" customWidth="1"/>
    <col min="1299" max="1299" width="6.42578125" style="5" customWidth="1"/>
    <col min="1300" max="1300" width="12.28515625" style="5" customWidth="1"/>
    <col min="1301" max="1301" width="0" style="5" hidden="1" customWidth="1"/>
    <col min="1302" max="1302" width="3.7109375" style="5" customWidth="1"/>
    <col min="1303" max="1303" width="11.140625" style="5" bestFit="1" customWidth="1"/>
    <col min="1304" max="1305" width="10.5703125" style="5"/>
    <col min="1306" max="1306" width="11.140625" style="5" customWidth="1"/>
    <col min="1307" max="1536" width="10.5703125" style="5"/>
    <col min="1537" max="1544" width="0" style="5" hidden="1" customWidth="1"/>
    <col min="1545" max="1545" width="3.7109375" style="5" customWidth="1"/>
    <col min="1546" max="1546" width="3.85546875" style="5" customWidth="1"/>
    <col min="1547" max="1547" width="3.7109375" style="5" customWidth="1"/>
    <col min="1548" max="1548" width="12.7109375" style="5" customWidth="1"/>
    <col min="1549" max="1549" width="52.7109375" style="5" customWidth="1"/>
    <col min="1550" max="1553" width="0" style="5" hidden="1" customWidth="1"/>
    <col min="1554" max="1554" width="12.28515625" style="5" customWidth="1"/>
    <col min="1555" max="1555" width="6.42578125" style="5" customWidth="1"/>
    <col min="1556" max="1556" width="12.28515625" style="5" customWidth="1"/>
    <col min="1557" max="1557" width="0" style="5" hidden="1" customWidth="1"/>
    <col min="1558" max="1558" width="3.7109375" style="5" customWidth="1"/>
    <col min="1559" max="1559" width="11.140625" style="5" bestFit="1" customWidth="1"/>
    <col min="1560" max="1561" width="10.5703125" style="5"/>
    <col min="1562" max="1562" width="11.140625" style="5" customWidth="1"/>
    <col min="1563" max="1792" width="10.5703125" style="5"/>
    <col min="1793" max="1800" width="0" style="5" hidden="1" customWidth="1"/>
    <col min="1801" max="1801" width="3.7109375" style="5" customWidth="1"/>
    <col min="1802" max="1802" width="3.85546875" style="5" customWidth="1"/>
    <col min="1803" max="1803" width="3.7109375" style="5" customWidth="1"/>
    <col min="1804" max="1804" width="12.7109375" style="5" customWidth="1"/>
    <col min="1805" max="1805" width="52.7109375" style="5" customWidth="1"/>
    <col min="1806" max="1809" width="0" style="5" hidden="1" customWidth="1"/>
    <col min="1810" max="1810" width="12.28515625" style="5" customWidth="1"/>
    <col min="1811" max="1811" width="6.42578125" style="5" customWidth="1"/>
    <col min="1812" max="1812" width="12.28515625" style="5" customWidth="1"/>
    <col min="1813" max="1813" width="0" style="5" hidden="1" customWidth="1"/>
    <col min="1814" max="1814" width="3.7109375" style="5" customWidth="1"/>
    <col min="1815" max="1815" width="11.140625" style="5" bestFit="1" customWidth="1"/>
    <col min="1816" max="1817" width="10.5703125" style="5"/>
    <col min="1818" max="1818" width="11.140625" style="5" customWidth="1"/>
    <col min="1819" max="2048" width="10.5703125" style="5"/>
    <col min="2049" max="2056" width="0" style="5" hidden="1" customWidth="1"/>
    <col min="2057" max="2057" width="3.7109375" style="5" customWidth="1"/>
    <col min="2058" max="2058" width="3.85546875" style="5" customWidth="1"/>
    <col min="2059" max="2059" width="3.7109375" style="5" customWidth="1"/>
    <col min="2060" max="2060" width="12.7109375" style="5" customWidth="1"/>
    <col min="2061" max="2061" width="52.7109375" style="5" customWidth="1"/>
    <col min="2062" max="2065" width="0" style="5" hidden="1" customWidth="1"/>
    <col min="2066" max="2066" width="12.28515625" style="5" customWidth="1"/>
    <col min="2067" max="2067" width="6.42578125" style="5" customWidth="1"/>
    <col min="2068" max="2068" width="12.28515625" style="5" customWidth="1"/>
    <col min="2069" max="2069" width="0" style="5" hidden="1" customWidth="1"/>
    <col min="2070" max="2070" width="3.7109375" style="5" customWidth="1"/>
    <col min="2071" max="2071" width="11.140625" style="5" bestFit="1" customWidth="1"/>
    <col min="2072" max="2073" width="10.5703125" style="5"/>
    <col min="2074" max="2074" width="11.140625" style="5" customWidth="1"/>
    <col min="2075" max="2304" width="10.5703125" style="5"/>
    <col min="2305" max="2312" width="0" style="5" hidden="1" customWidth="1"/>
    <col min="2313" max="2313" width="3.7109375" style="5" customWidth="1"/>
    <col min="2314" max="2314" width="3.85546875" style="5" customWidth="1"/>
    <col min="2315" max="2315" width="3.7109375" style="5" customWidth="1"/>
    <col min="2316" max="2316" width="12.7109375" style="5" customWidth="1"/>
    <col min="2317" max="2317" width="52.7109375" style="5" customWidth="1"/>
    <col min="2318" max="2321" width="0" style="5" hidden="1" customWidth="1"/>
    <col min="2322" max="2322" width="12.28515625" style="5" customWidth="1"/>
    <col min="2323" max="2323" width="6.42578125" style="5" customWidth="1"/>
    <col min="2324" max="2324" width="12.28515625" style="5" customWidth="1"/>
    <col min="2325" max="2325" width="0" style="5" hidden="1" customWidth="1"/>
    <col min="2326" max="2326" width="3.7109375" style="5" customWidth="1"/>
    <col min="2327" max="2327" width="11.140625" style="5" bestFit="1" customWidth="1"/>
    <col min="2328" max="2329" width="10.5703125" style="5"/>
    <col min="2330" max="2330" width="11.140625" style="5" customWidth="1"/>
    <col min="2331" max="2560" width="10.5703125" style="5"/>
    <col min="2561" max="2568" width="0" style="5" hidden="1" customWidth="1"/>
    <col min="2569" max="2569" width="3.7109375" style="5" customWidth="1"/>
    <col min="2570" max="2570" width="3.85546875" style="5" customWidth="1"/>
    <col min="2571" max="2571" width="3.7109375" style="5" customWidth="1"/>
    <col min="2572" max="2572" width="12.7109375" style="5" customWidth="1"/>
    <col min="2573" max="2573" width="52.7109375" style="5" customWidth="1"/>
    <col min="2574" max="2577" width="0" style="5" hidden="1" customWidth="1"/>
    <col min="2578" max="2578" width="12.28515625" style="5" customWidth="1"/>
    <col min="2579" max="2579" width="6.42578125" style="5" customWidth="1"/>
    <col min="2580" max="2580" width="12.28515625" style="5" customWidth="1"/>
    <col min="2581" max="2581" width="0" style="5" hidden="1" customWidth="1"/>
    <col min="2582" max="2582" width="3.7109375" style="5" customWidth="1"/>
    <col min="2583" max="2583" width="11.140625" style="5" bestFit="1" customWidth="1"/>
    <col min="2584" max="2585" width="10.5703125" style="5"/>
    <col min="2586" max="2586" width="11.140625" style="5" customWidth="1"/>
    <col min="2587" max="2816" width="10.5703125" style="5"/>
    <col min="2817" max="2824" width="0" style="5" hidden="1" customWidth="1"/>
    <col min="2825" max="2825" width="3.7109375" style="5" customWidth="1"/>
    <col min="2826" max="2826" width="3.85546875" style="5" customWidth="1"/>
    <col min="2827" max="2827" width="3.7109375" style="5" customWidth="1"/>
    <col min="2828" max="2828" width="12.7109375" style="5" customWidth="1"/>
    <col min="2829" max="2829" width="52.7109375" style="5" customWidth="1"/>
    <col min="2830" max="2833" width="0" style="5" hidden="1" customWidth="1"/>
    <col min="2834" max="2834" width="12.28515625" style="5" customWidth="1"/>
    <col min="2835" max="2835" width="6.42578125" style="5" customWidth="1"/>
    <col min="2836" max="2836" width="12.28515625" style="5" customWidth="1"/>
    <col min="2837" max="2837" width="0" style="5" hidden="1" customWidth="1"/>
    <col min="2838" max="2838" width="3.7109375" style="5" customWidth="1"/>
    <col min="2839" max="2839" width="11.140625" style="5" bestFit="1" customWidth="1"/>
    <col min="2840" max="2841" width="10.5703125" style="5"/>
    <col min="2842" max="2842" width="11.140625" style="5" customWidth="1"/>
    <col min="2843" max="3072" width="10.5703125" style="5"/>
    <col min="3073" max="3080" width="0" style="5" hidden="1" customWidth="1"/>
    <col min="3081" max="3081" width="3.7109375" style="5" customWidth="1"/>
    <col min="3082" max="3082" width="3.85546875" style="5" customWidth="1"/>
    <col min="3083" max="3083" width="3.7109375" style="5" customWidth="1"/>
    <col min="3084" max="3084" width="12.7109375" style="5" customWidth="1"/>
    <col min="3085" max="3085" width="52.7109375" style="5" customWidth="1"/>
    <col min="3086" max="3089" width="0" style="5" hidden="1" customWidth="1"/>
    <col min="3090" max="3090" width="12.28515625" style="5" customWidth="1"/>
    <col min="3091" max="3091" width="6.42578125" style="5" customWidth="1"/>
    <col min="3092" max="3092" width="12.28515625" style="5" customWidth="1"/>
    <col min="3093" max="3093" width="0" style="5" hidden="1" customWidth="1"/>
    <col min="3094" max="3094" width="3.7109375" style="5" customWidth="1"/>
    <col min="3095" max="3095" width="11.140625" style="5" bestFit="1" customWidth="1"/>
    <col min="3096" max="3097" width="10.5703125" style="5"/>
    <col min="3098" max="3098" width="11.140625" style="5" customWidth="1"/>
    <col min="3099" max="3328" width="10.5703125" style="5"/>
    <col min="3329" max="3336" width="0" style="5" hidden="1" customWidth="1"/>
    <col min="3337" max="3337" width="3.7109375" style="5" customWidth="1"/>
    <col min="3338" max="3338" width="3.85546875" style="5" customWidth="1"/>
    <col min="3339" max="3339" width="3.7109375" style="5" customWidth="1"/>
    <col min="3340" max="3340" width="12.7109375" style="5" customWidth="1"/>
    <col min="3341" max="3341" width="52.7109375" style="5" customWidth="1"/>
    <col min="3342" max="3345" width="0" style="5" hidden="1" customWidth="1"/>
    <col min="3346" max="3346" width="12.28515625" style="5" customWidth="1"/>
    <col min="3347" max="3347" width="6.42578125" style="5" customWidth="1"/>
    <col min="3348" max="3348" width="12.28515625" style="5" customWidth="1"/>
    <col min="3349" max="3349" width="0" style="5" hidden="1" customWidth="1"/>
    <col min="3350" max="3350" width="3.7109375" style="5" customWidth="1"/>
    <col min="3351" max="3351" width="11.140625" style="5" bestFit="1" customWidth="1"/>
    <col min="3352" max="3353" width="10.5703125" style="5"/>
    <col min="3354" max="3354" width="11.140625" style="5" customWidth="1"/>
    <col min="3355" max="3584" width="10.5703125" style="5"/>
    <col min="3585" max="3592" width="0" style="5" hidden="1" customWidth="1"/>
    <col min="3593" max="3593" width="3.7109375" style="5" customWidth="1"/>
    <col min="3594" max="3594" width="3.85546875" style="5" customWidth="1"/>
    <col min="3595" max="3595" width="3.7109375" style="5" customWidth="1"/>
    <col min="3596" max="3596" width="12.7109375" style="5" customWidth="1"/>
    <col min="3597" max="3597" width="52.7109375" style="5" customWidth="1"/>
    <col min="3598" max="3601" width="0" style="5" hidden="1" customWidth="1"/>
    <col min="3602" max="3602" width="12.28515625" style="5" customWidth="1"/>
    <col min="3603" max="3603" width="6.42578125" style="5" customWidth="1"/>
    <col min="3604" max="3604" width="12.28515625" style="5" customWidth="1"/>
    <col min="3605" max="3605" width="0" style="5" hidden="1" customWidth="1"/>
    <col min="3606" max="3606" width="3.7109375" style="5" customWidth="1"/>
    <col min="3607" max="3607" width="11.140625" style="5" bestFit="1" customWidth="1"/>
    <col min="3608" max="3609" width="10.5703125" style="5"/>
    <col min="3610" max="3610" width="11.140625" style="5" customWidth="1"/>
    <col min="3611" max="3840" width="10.5703125" style="5"/>
    <col min="3841" max="3848" width="0" style="5" hidden="1" customWidth="1"/>
    <col min="3849" max="3849" width="3.7109375" style="5" customWidth="1"/>
    <col min="3850" max="3850" width="3.85546875" style="5" customWidth="1"/>
    <col min="3851" max="3851" width="3.7109375" style="5" customWidth="1"/>
    <col min="3852" max="3852" width="12.7109375" style="5" customWidth="1"/>
    <col min="3853" max="3853" width="52.7109375" style="5" customWidth="1"/>
    <col min="3854" max="3857" width="0" style="5" hidden="1" customWidth="1"/>
    <col min="3858" max="3858" width="12.28515625" style="5" customWidth="1"/>
    <col min="3859" max="3859" width="6.42578125" style="5" customWidth="1"/>
    <col min="3860" max="3860" width="12.28515625" style="5" customWidth="1"/>
    <col min="3861" max="3861" width="0" style="5" hidden="1" customWidth="1"/>
    <col min="3862" max="3862" width="3.7109375" style="5" customWidth="1"/>
    <col min="3863" max="3863" width="11.140625" style="5" bestFit="1" customWidth="1"/>
    <col min="3864" max="3865" width="10.5703125" style="5"/>
    <col min="3866" max="3866" width="11.140625" style="5" customWidth="1"/>
    <col min="3867" max="4096" width="10.5703125" style="5"/>
    <col min="4097" max="4104" width="0" style="5" hidden="1" customWidth="1"/>
    <col min="4105" max="4105" width="3.7109375" style="5" customWidth="1"/>
    <col min="4106" max="4106" width="3.85546875" style="5" customWidth="1"/>
    <col min="4107" max="4107" width="3.7109375" style="5" customWidth="1"/>
    <col min="4108" max="4108" width="12.7109375" style="5" customWidth="1"/>
    <col min="4109" max="4109" width="52.7109375" style="5" customWidth="1"/>
    <col min="4110" max="4113" width="0" style="5" hidden="1" customWidth="1"/>
    <col min="4114" max="4114" width="12.28515625" style="5" customWidth="1"/>
    <col min="4115" max="4115" width="6.42578125" style="5" customWidth="1"/>
    <col min="4116" max="4116" width="12.28515625" style="5" customWidth="1"/>
    <col min="4117" max="4117" width="0" style="5" hidden="1" customWidth="1"/>
    <col min="4118" max="4118" width="3.7109375" style="5" customWidth="1"/>
    <col min="4119" max="4119" width="11.140625" style="5" bestFit="1" customWidth="1"/>
    <col min="4120" max="4121" width="10.5703125" style="5"/>
    <col min="4122" max="4122" width="11.140625" style="5" customWidth="1"/>
    <col min="4123" max="4352" width="10.5703125" style="5"/>
    <col min="4353" max="4360" width="0" style="5" hidden="1" customWidth="1"/>
    <col min="4361" max="4361" width="3.7109375" style="5" customWidth="1"/>
    <col min="4362" max="4362" width="3.85546875" style="5" customWidth="1"/>
    <col min="4363" max="4363" width="3.7109375" style="5" customWidth="1"/>
    <col min="4364" max="4364" width="12.7109375" style="5" customWidth="1"/>
    <col min="4365" max="4365" width="52.7109375" style="5" customWidth="1"/>
    <col min="4366" max="4369" width="0" style="5" hidden="1" customWidth="1"/>
    <col min="4370" max="4370" width="12.28515625" style="5" customWidth="1"/>
    <col min="4371" max="4371" width="6.42578125" style="5" customWidth="1"/>
    <col min="4372" max="4372" width="12.28515625" style="5" customWidth="1"/>
    <col min="4373" max="4373" width="0" style="5" hidden="1" customWidth="1"/>
    <col min="4374" max="4374" width="3.7109375" style="5" customWidth="1"/>
    <col min="4375" max="4375" width="11.140625" style="5" bestFit="1" customWidth="1"/>
    <col min="4376" max="4377" width="10.5703125" style="5"/>
    <col min="4378" max="4378" width="11.140625" style="5" customWidth="1"/>
    <col min="4379" max="4608" width="10.5703125" style="5"/>
    <col min="4609" max="4616" width="0" style="5" hidden="1" customWidth="1"/>
    <col min="4617" max="4617" width="3.7109375" style="5" customWidth="1"/>
    <col min="4618" max="4618" width="3.85546875" style="5" customWidth="1"/>
    <col min="4619" max="4619" width="3.7109375" style="5" customWidth="1"/>
    <col min="4620" max="4620" width="12.7109375" style="5" customWidth="1"/>
    <col min="4621" max="4621" width="52.7109375" style="5" customWidth="1"/>
    <col min="4622" max="4625" width="0" style="5" hidden="1" customWidth="1"/>
    <col min="4626" max="4626" width="12.28515625" style="5" customWidth="1"/>
    <col min="4627" max="4627" width="6.42578125" style="5" customWidth="1"/>
    <col min="4628" max="4628" width="12.28515625" style="5" customWidth="1"/>
    <col min="4629" max="4629" width="0" style="5" hidden="1" customWidth="1"/>
    <col min="4630" max="4630" width="3.7109375" style="5" customWidth="1"/>
    <col min="4631" max="4631" width="11.140625" style="5" bestFit="1" customWidth="1"/>
    <col min="4632" max="4633" width="10.5703125" style="5"/>
    <col min="4634" max="4634" width="11.140625" style="5" customWidth="1"/>
    <col min="4635" max="4864" width="10.5703125" style="5"/>
    <col min="4865" max="4872" width="0" style="5" hidden="1" customWidth="1"/>
    <col min="4873" max="4873" width="3.7109375" style="5" customWidth="1"/>
    <col min="4874" max="4874" width="3.85546875" style="5" customWidth="1"/>
    <col min="4875" max="4875" width="3.7109375" style="5" customWidth="1"/>
    <col min="4876" max="4876" width="12.7109375" style="5" customWidth="1"/>
    <col min="4877" max="4877" width="52.7109375" style="5" customWidth="1"/>
    <col min="4878" max="4881" width="0" style="5" hidden="1" customWidth="1"/>
    <col min="4882" max="4882" width="12.28515625" style="5" customWidth="1"/>
    <col min="4883" max="4883" width="6.42578125" style="5" customWidth="1"/>
    <col min="4884" max="4884" width="12.28515625" style="5" customWidth="1"/>
    <col min="4885" max="4885" width="0" style="5" hidden="1" customWidth="1"/>
    <col min="4886" max="4886" width="3.7109375" style="5" customWidth="1"/>
    <col min="4887" max="4887" width="11.140625" style="5" bestFit="1" customWidth="1"/>
    <col min="4888" max="4889" width="10.5703125" style="5"/>
    <col min="4890" max="4890" width="11.140625" style="5" customWidth="1"/>
    <col min="4891" max="5120" width="10.5703125" style="5"/>
    <col min="5121" max="5128" width="0" style="5" hidden="1" customWidth="1"/>
    <col min="5129" max="5129" width="3.7109375" style="5" customWidth="1"/>
    <col min="5130" max="5130" width="3.85546875" style="5" customWidth="1"/>
    <col min="5131" max="5131" width="3.7109375" style="5" customWidth="1"/>
    <col min="5132" max="5132" width="12.7109375" style="5" customWidth="1"/>
    <col min="5133" max="5133" width="52.7109375" style="5" customWidth="1"/>
    <col min="5134" max="5137" width="0" style="5" hidden="1" customWidth="1"/>
    <col min="5138" max="5138" width="12.28515625" style="5" customWidth="1"/>
    <col min="5139" max="5139" width="6.42578125" style="5" customWidth="1"/>
    <col min="5140" max="5140" width="12.28515625" style="5" customWidth="1"/>
    <col min="5141" max="5141" width="0" style="5" hidden="1" customWidth="1"/>
    <col min="5142" max="5142" width="3.7109375" style="5" customWidth="1"/>
    <col min="5143" max="5143" width="11.140625" style="5" bestFit="1" customWidth="1"/>
    <col min="5144" max="5145" width="10.5703125" style="5"/>
    <col min="5146" max="5146" width="11.140625" style="5" customWidth="1"/>
    <col min="5147" max="5376" width="10.5703125" style="5"/>
    <col min="5377" max="5384" width="0" style="5" hidden="1" customWidth="1"/>
    <col min="5385" max="5385" width="3.7109375" style="5" customWidth="1"/>
    <col min="5386" max="5386" width="3.85546875" style="5" customWidth="1"/>
    <col min="5387" max="5387" width="3.7109375" style="5" customWidth="1"/>
    <col min="5388" max="5388" width="12.7109375" style="5" customWidth="1"/>
    <col min="5389" max="5389" width="52.7109375" style="5" customWidth="1"/>
    <col min="5390" max="5393" width="0" style="5" hidden="1" customWidth="1"/>
    <col min="5394" max="5394" width="12.28515625" style="5" customWidth="1"/>
    <col min="5395" max="5395" width="6.42578125" style="5" customWidth="1"/>
    <col min="5396" max="5396" width="12.28515625" style="5" customWidth="1"/>
    <col min="5397" max="5397" width="0" style="5" hidden="1" customWidth="1"/>
    <col min="5398" max="5398" width="3.7109375" style="5" customWidth="1"/>
    <col min="5399" max="5399" width="11.140625" style="5" bestFit="1" customWidth="1"/>
    <col min="5400" max="5401" width="10.5703125" style="5"/>
    <col min="5402" max="5402" width="11.140625" style="5" customWidth="1"/>
    <col min="5403" max="5632" width="10.5703125" style="5"/>
    <col min="5633" max="5640" width="0" style="5" hidden="1" customWidth="1"/>
    <col min="5641" max="5641" width="3.7109375" style="5" customWidth="1"/>
    <col min="5642" max="5642" width="3.85546875" style="5" customWidth="1"/>
    <col min="5643" max="5643" width="3.7109375" style="5" customWidth="1"/>
    <col min="5644" max="5644" width="12.7109375" style="5" customWidth="1"/>
    <col min="5645" max="5645" width="52.7109375" style="5" customWidth="1"/>
    <col min="5646" max="5649" width="0" style="5" hidden="1" customWidth="1"/>
    <col min="5650" max="5650" width="12.28515625" style="5" customWidth="1"/>
    <col min="5651" max="5651" width="6.42578125" style="5" customWidth="1"/>
    <col min="5652" max="5652" width="12.28515625" style="5" customWidth="1"/>
    <col min="5653" max="5653" width="0" style="5" hidden="1" customWidth="1"/>
    <col min="5654" max="5654" width="3.7109375" style="5" customWidth="1"/>
    <col min="5655" max="5655" width="11.140625" style="5" bestFit="1" customWidth="1"/>
    <col min="5656" max="5657" width="10.5703125" style="5"/>
    <col min="5658" max="5658" width="11.140625" style="5" customWidth="1"/>
    <col min="5659" max="5888" width="10.5703125" style="5"/>
    <col min="5889" max="5896" width="0" style="5" hidden="1" customWidth="1"/>
    <col min="5897" max="5897" width="3.7109375" style="5" customWidth="1"/>
    <col min="5898" max="5898" width="3.85546875" style="5" customWidth="1"/>
    <col min="5899" max="5899" width="3.7109375" style="5" customWidth="1"/>
    <col min="5900" max="5900" width="12.7109375" style="5" customWidth="1"/>
    <col min="5901" max="5901" width="52.7109375" style="5" customWidth="1"/>
    <col min="5902" max="5905" width="0" style="5" hidden="1" customWidth="1"/>
    <col min="5906" max="5906" width="12.28515625" style="5" customWidth="1"/>
    <col min="5907" max="5907" width="6.42578125" style="5" customWidth="1"/>
    <col min="5908" max="5908" width="12.28515625" style="5" customWidth="1"/>
    <col min="5909" max="5909" width="0" style="5" hidden="1" customWidth="1"/>
    <col min="5910" max="5910" width="3.7109375" style="5" customWidth="1"/>
    <col min="5911" max="5911" width="11.140625" style="5" bestFit="1" customWidth="1"/>
    <col min="5912" max="5913" width="10.5703125" style="5"/>
    <col min="5914" max="5914" width="11.140625" style="5" customWidth="1"/>
    <col min="5915" max="6144" width="10.5703125" style="5"/>
    <col min="6145" max="6152" width="0" style="5" hidden="1" customWidth="1"/>
    <col min="6153" max="6153" width="3.7109375" style="5" customWidth="1"/>
    <col min="6154" max="6154" width="3.85546875" style="5" customWidth="1"/>
    <col min="6155" max="6155" width="3.7109375" style="5" customWidth="1"/>
    <col min="6156" max="6156" width="12.7109375" style="5" customWidth="1"/>
    <col min="6157" max="6157" width="52.7109375" style="5" customWidth="1"/>
    <col min="6158" max="6161" width="0" style="5" hidden="1" customWidth="1"/>
    <col min="6162" max="6162" width="12.28515625" style="5" customWidth="1"/>
    <col min="6163" max="6163" width="6.42578125" style="5" customWidth="1"/>
    <col min="6164" max="6164" width="12.28515625" style="5" customWidth="1"/>
    <col min="6165" max="6165" width="0" style="5" hidden="1" customWidth="1"/>
    <col min="6166" max="6166" width="3.7109375" style="5" customWidth="1"/>
    <col min="6167" max="6167" width="11.140625" style="5" bestFit="1" customWidth="1"/>
    <col min="6168" max="6169" width="10.5703125" style="5"/>
    <col min="6170" max="6170" width="11.140625" style="5" customWidth="1"/>
    <col min="6171" max="6400" width="10.5703125" style="5"/>
    <col min="6401" max="6408" width="0" style="5" hidden="1" customWidth="1"/>
    <col min="6409" max="6409" width="3.7109375" style="5" customWidth="1"/>
    <col min="6410" max="6410" width="3.85546875" style="5" customWidth="1"/>
    <col min="6411" max="6411" width="3.7109375" style="5" customWidth="1"/>
    <col min="6412" max="6412" width="12.7109375" style="5" customWidth="1"/>
    <col min="6413" max="6413" width="52.7109375" style="5" customWidth="1"/>
    <col min="6414" max="6417" width="0" style="5" hidden="1" customWidth="1"/>
    <col min="6418" max="6418" width="12.28515625" style="5" customWidth="1"/>
    <col min="6419" max="6419" width="6.42578125" style="5" customWidth="1"/>
    <col min="6420" max="6420" width="12.28515625" style="5" customWidth="1"/>
    <col min="6421" max="6421" width="0" style="5" hidden="1" customWidth="1"/>
    <col min="6422" max="6422" width="3.7109375" style="5" customWidth="1"/>
    <col min="6423" max="6423" width="11.140625" style="5" bestFit="1" customWidth="1"/>
    <col min="6424" max="6425" width="10.5703125" style="5"/>
    <col min="6426" max="6426" width="11.140625" style="5" customWidth="1"/>
    <col min="6427" max="6656" width="10.5703125" style="5"/>
    <col min="6657" max="6664" width="0" style="5" hidden="1" customWidth="1"/>
    <col min="6665" max="6665" width="3.7109375" style="5" customWidth="1"/>
    <col min="6666" max="6666" width="3.85546875" style="5" customWidth="1"/>
    <col min="6667" max="6667" width="3.7109375" style="5" customWidth="1"/>
    <col min="6668" max="6668" width="12.7109375" style="5" customWidth="1"/>
    <col min="6669" max="6669" width="52.7109375" style="5" customWidth="1"/>
    <col min="6670" max="6673" width="0" style="5" hidden="1" customWidth="1"/>
    <col min="6674" max="6674" width="12.28515625" style="5" customWidth="1"/>
    <col min="6675" max="6675" width="6.42578125" style="5" customWidth="1"/>
    <col min="6676" max="6676" width="12.28515625" style="5" customWidth="1"/>
    <col min="6677" max="6677" width="0" style="5" hidden="1" customWidth="1"/>
    <col min="6678" max="6678" width="3.7109375" style="5" customWidth="1"/>
    <col min="6679" max="6679" width="11.140625" style="5" bestFit="1" customWidth="1"/>
    <col min="6680" max="6681" width="10.5703125" style="5"/>
    <col min="6682" max="6682" width="11.140625" style="5" customWidth="1"/>
    <col min="6683" max="6912" width="10.5703125" style="5"/>
    <col min="6913" max="6920" width="0" style="5" hidden="1" customWidth="1"/>
    <col min="6921" max="6921" width="3.7109375" style="5" customWidth="1"/>
    <col min="6922" max="6922" width="3.85546875" style="5" customWidth="1"/>
    <col min="6923" max="6923" width="3.7109375" style="5" customWidth="1"/>
    <col min="6924" max="6924" width="12.7109375" style="5" customWidth="1"/>
    <col min="6925" max="6925" width="52.7109375" style="5" customWidth="1"/>
    <col min="6926" max="6929" width="0" style="5" hidden="1" customWidth="1"/>
    <col min="6930" max="6930" width="12.28515625" style="5" customWidth="1"/>
    <col min="6931" max="6931" width="6.42578125" style="5" customWidth="1"/>
    <col min="6932" max="6932" width="12.28515625" style="5" customWidth="1"/>
    <col min="6933" max="6933" width="0" style="5" hidden="1" customWidth="1"/>
    <col min="6934" max="6934" width="3.7109375" style="5" customWidth="1"/>
    <col min="6935" max="6935" width="11.140625" style="5" bestFit="1" customWidth="1"/>
    <col min="6936" max="6937" width="10.5703125" style="5"/>
    <col min="6938" max="6938" width="11.140625" style="5" customWidth="1"/>
    <col min="6939" max="7168" width="10.5703125" style="5"/>
    <col min="7169" max="7176" width="0" style="5" hidden="1" customWidth="1"/>
    <col min="7177" max="7177" width="3.7109375" style="5" customWidth="1"/>
    <col min="7178" max="7178" width="3.85546875" style="5" customWidth="1"/>
    <col min="7179" max="7179" width="3.7109375" style="5" customWidth="1"/>
    <col min="7180" max="7180" width="12.7109375" style="5" customWidth="1"/>
    <col min="7181" max="7181" width="52.7109375" style="5" customWidth="1"/>
    <col min="7182" max="7185" width="0" style="5" hidden="1" customWidth="1"/>
    <col min="7186" max="7186" width="12.28515625" style="5" customWidth="1"/>
    <col min="7187" max="7187" width="6.42578125" style="5" customWidth="1"/>
    <col min="7188" max="7188" width="12.28515625" style="5" customWidth="1"/>
    <col min="7189" max="7189" width="0" style="5" hidden="1" customWidth="1"/>
    <col min="7190" max="7190" width="3.7109375" style="5" customWidth="1"/>
    <col min="7191" max="7191" width="11.140625" style="5" bestFit="1" customWidth="1"/>
    <col min="7192" max="7193" width="10.5703125" style="5"/>
    <col min="7194" max="7194" width="11.140625" style="5" customWidth="1"/>
    <col min="7195" max="7424" width="10.5703125" style="5"/>
    <col min="7425" max="7432" width="0" style="5" hidden="1" customWidth="1"/>
    <col min="7433" max="7433" width="3.7109375" style="5" customWidth="1"/>
    <col min="7434" max="7434" width="3.85546875" style="5" customWidth="1"/>
    <col min="7435" max="7435" width="3.7109375" style="5" customWidth="1"/>
    <col min="7436" max="7436" width="12.7109375" style="5" customWidth="1"/>
    <col min="7437" max="7437" width="52.7109375" style="5" customWidth="1"/>
    <col min="7438" max="7441" width="0" style="5" hidden="1" customWidth="1"/>
    <col min="7442" max="7442" width="12.28515625" style="5" customWidth="1"/>
    <col min="7443" max="7443" width="6.42578125" style="5" customWidth="1"/>
    <col min="7444" max="7444" width="12.28515625" style="5" customWidth="1"/>
    <col min="7445" max="7445" width="0" style="5" hidden="1" customWidth="1"/>
    <col min="7446" max="7446" width="3.7109375" style="5" customWidth="1"/>
    <col min="7447" max="7447" width="11.140625" style="5" bestFit="1" customWidth="1"/>
    <col min="7448" max="7449" width="10.5703125" style="5"/>
    <col min="7450" max="7450" width="11.140625" style="5" customWidth="1"/>
    <col min="7451" max="7680" width="10.5703125" style="5"/>
    <col min="7681" max="7688" width="0" style="5" hidden="1" customWidth="1"/>
    <col min="7689" max="7689" width="3.7109375" style="5" customWidth="1"/>
    <col min="7690" max="7690" width="3.85546875" style="5" customWidth="1"/>
    <col min="7691" max="7691" width="3.7109375" style="5" customWidth="1"/>
    <col min="7692" max="7692" width="12.7109375" style="5" customWidth="1"/>
    <col min="7693" max="7693" width="52.7109375" style="5" customWidth="1"/>
    <col min="7694" max="7697" width="0" style="5" hidden="1" customWidth="1"/>
    <col min="7698" max="7698" width="12.28515625" style="5" customWidth="1"/>
    <col min="7699" max="7699" width="6.42578125" style="5" customWidth="1"/>
    <col min="7700" max="7700" width="12.28515625" style="5" customWidth="1"/>
    <col min="7701" max="7701" width="0" style="5" hidden="1" customWidth="1"/>
    <col min="7702" max="7702" width="3.7109375" style="5" customWidth="1"/>
    <col min="7703" max="7703" width="11.140625" style="5" bestFit="1" customWidth="1"/>
    <col min="7704" max="7705" width="10.5703125" style="5"/>
    <col min="7706" max="7706" width="11.140625" style="5" customWidth="1"/>
    <col min="7707" max="7936" width="10.5703125" style="5"/>
    <col min="7937" max="7944" width="0" style="5" hidden="1" customWidth="1"/>
    <col min="7945" max="7945" width="3.7109375" style="5" customWidth="1"/>
    <col min="7946" max="7946" width="3.85546875" style="5" customWidth="1"/>
    <col min="7947" max="7947" width="3.7109375" style="5" customWidth="1"/>
    <col min="7948" max="7948" width="12.7109375" style="5" customWidth="1"/>
    <col min="7949" max="7949" width="52.7109375" style="5" customWidth="1"/>
    <col min="7950" max="7953" width="0" style="5" hidden="1" customWidth="1"/>
    <col min="7954" max="7954" width="12.28515625" style="5" customWidth="1"/>
    <col min="7955" max="7955" width="6.42578125" style="5" customWidth="1"/>
    <col min="7956" max="7956" width="12.28515625" style="5" customWidth="1"/>
    <col min="7957" max="7957" width="0" style="5" hidden="1" customWidth="1"/>
    <col min="7958" max="7958" width="3.7109375" style="5" customWidth="1"/>
    <col min="7959" max="7959" width="11.140625" style="5" bestFit="1" customWidth="1"/>
    <col min="7960" max="7961" width="10.5703125" style="5"/>
    <col min="7962" max="7962" width="11.140625" style="5" customWidth="1"/>
    <col min="7963" max="8192" width="10.5703125" style="5"/>
    <col min="8193" max="8200" width="0" style="5" hidden="1" customWidth="1"/>
    <col min="8201" max="8201" width="3.7109375" style="5" customWidth="1"/>
    <col min="8202" max="8202" width="3.85546875" style="5" customWidth="1"/>
    <col min="8203" max="8203" width="3.7109375" style="5" customWidth="1"/>
    <col min="8204" max="8204" width="12.7109375" style="5" customWidth="1"/>
    <col min="8205" max="8205" width="52.7109375" style="5" customWidth="1"/>
    <col min="8206" max="8209" width="0" style="5" hidden="1" customWidth="1"/>
    <col min="8210" max="8210" width="12.28515625" style="5" customWidth="1"/>
    <col min="8211" max="8211" width="6.42578125" style="5" customWidth="1"/>
    <col min="8212" max="8212" width="12.28515625" style="5" customWidth="1"/>
    <col min="8213" max="8213" width="0" style="5" hidden="1" customWidth="1"/>
    <col min="8214" max="8214" width="3.7109375" style="5" customWidth="1"/>
    <col min="8215" max="8215" width="11.140625" style="5" bestFit="1" customWidth="1"/>
    <col min="8216" max="8217" width="10.5703125" style="5"/>
    <col min="8218" max="8218" width="11.140625" style="5" customWidth="1"/>
    <col min="8219" max="8448" width="10.5703125" style="5"/>
    <col min="8449" max="8456" width="0" style="5" hidden="1" customWidth="1"/>
    <col min="8457" max="8457" width="3.7109375" style="5" customWidth="1"/>
    <col min="8458" max="8458" width="3.85546875" style="5" customWidth="1"/>
    <col min="8459" max="8459" width="3.7109375" style="5" customWidth="1"/>
    <col min="8460" max="8460" width="12.7109375" style="5" customWidth="1"/>
    <col min="8461" max="8461" width="52.7109375" style="5" customWidth="1"/>
    <col min="8462" max="8465" width="0" style="5" hidden="1" customWidth="1"/>
    <col min="8466" max="8466" width="12.28515625" style="5" customWidth="1"/>
    <col min="8467" max="8467" width="6.42578125" style="5" customWidth="1"/>
    <col min="8468" max="8468" width="12.28515625" style="5" customWidth="1"/>
    <col min="8469" max="8469" width="0" style="5" hidden="1" customWidth="1"/>
    <col min="8470" max="8470" width="3.7109375" style="5" customWidth="1"/>
    <col min="8471" max="8471" width="11.140625" style="5" bestFit="1" customWidth="1"/>
    <col min="8472" max="8473" width="10.5703125" style="5"/>
    <col min="8474" max="8474" width="11.140625" style="5" customWidth="1"/>
    <col min="8475" max="8704" width="10.5703125" style="5"/>
    <col min="8705" max="8712" width="0" style="5" hidden="1" customWidth="1"/>
    <col min="8713" max="8713" width="3.7109375" style="5" customWidth="1"/>
    <col min="8714" max="8714" width="3.85546875" style="5" customWidth="1"/>
    <col min="8715" max="8715" width="3.7109375" style="5" customWidth="1"/>
    <col min="8716" max="8716" width="12.7109375" style="5" customWidth="1"/>
    <col min="8717" max="8717" width="52.7109375" style="5" customWidth="1"/>
    <col min="8718" max="8721" width="0" style="5" hidden="1" customWidth="1"/>
    <col min="8722" max="8722" width="12.28515625" style="5" customWidth="1"/>
    <col min="8723" max="8723" width="6.42578125" style="5" customWidth="1"/>
    <col min="8724" max="8724" width="12.28515625" style="5" customWidth="1"/>
    <col min="8725" max="8725" width="0" style="5" hidden="1" customWidth="1"/>
    <col min="8726" max="8726" width="3.7109375" style="5" customWidth="1"/>
    <col min="8727" max="8727" width="11.140625" style="5" bestFit="1" customWidth="1"/>
    <col min="8728" max="8729" width="10.5703125" style="5"/>
    <col min="8730" max="8730" width="11.140625" style="5" customWidth="1"/>
    <col min="8731" max="8960" width="10.5703125" style="5"/>
    <col min="8961" max="8968" width="0" style="5" hidden="1" customWidth="1"/>
    <col min="8969" max="8969" width="3.7109375" style="5" customWidth="1"/>
    <col min="8970" max="8970" width="3.85546875" style="5" customWidth="1"/>
    <col min="8971" max="8971" width="3.7109375" style="5" customWidth="1"/>
    <col min="8972" max="8972" width="12.7109375" style="5" customWidth="1"/>
    <col min="8973" max="8973" width="52.7109375" style="5" customWidth="1"/>
    <col min="8974" max="8977" width="0" style="5" hidden="1" customWidth="1"/>
    <col min="8978" max="8978" width="12.28515625" style="5" customWidth="1"/>
    <col min="8979" max="8979" width="6.42578125" style="5" customWidth="1"/>
    <col min="8980" max="8980" width="12.28515625" style="5" customWidth="1"/>
    <col min="8981" max="8981" width="0" style="5" hidden="1" customWidth="1"/>
    <col min="8982" max="8982" width="3.7109375" style="5" customWidth="1"/>
    <col min="8983" max="8983" width="11.140625" style="5" bestFit="1" customWidth="1"/>
    <col min="8984" max="8985" width="10.5703125" style="5"/>
    <col min="8986" max="8986" width="11.140625" style="5" customWidth="1"/>
    <col min="8987" max="9216" width="10.5703125" style="5"/>
    <col min="9217" max="9224" width="0" style="5" hidden="1" customWidth="1"/>
    <col min="9225" max="9225" width="3.7109375" style="5" customWidth="1"/>
    <col min="9226" max="9226" width="3.85546875" style="5" customWidth="1"/>
    <col min="9227" max="9227" width="3.7109375" style="5" customWidth="1"/>
    <col min="9228" max="9228" width="12.7109375" style="5" customWidth="1"/>
    <col min="9229" max="9229" width="52.7109375" style="5" customWidth="1"/>
    <col min="9230" max="9233" width="0" style="5" hidden="1" customWidth="1"/>
    <col min="9234" max="9234" width="12.28515625" style="5" customWidth="1"/>
    <col min="9235" max="9235" width="6.42578125" style="5" customWidth="1"/>
    <col min="9236" max="9236" width="12.28515625" style="5" customWidth="1"/>
    <col min="9237" max="9237" width="0" style="5" hidden="1" customWidth="1"/>
    <col min="9238" max="9238" width="3.7109375" style="5" customWidth="1"/>
    <col min="9239" max="9239" width="11.140625" style="5" bestFit="1" customWidth="1"/>
    <col min="9240" max="9241" width="10.5703125" style="5"/>
    <col min="9242" max="9242" width="11.140625" style="5" customWidth="1"/>
    <col min="9243" max="9472" width="10.5703125" style="5"/>
    <col min="9473" max="9480" width="0" style="5" hidden="1" customWidth="1"/>
    <col min="9481" max="9481" width="3.7109375" style="5" customWidth="1"/>
    <col min="9482" max="9482" width="3.85546875" style="5" customWidth="1"/>
    <col min="9483" max="9483" width="3.7109375" style="5" customWidth="1"/>
    <col min="9484" max="9484" width="12.7109375" style="5" customWidth="1"/>
    <col min="9485" max="9485" width="52.7109375" style="5" customWidth="1"/>
    <col min="9486" max="9489" width="0" style="5" hidden="1" customWidth="1"/>
    <col min="9490" max="9490" width="12.28515625" style="5" customWidth="1"/>
    <col min="9491" max="9491" width="6.42578125" style="5" customWidth="1"/>
    <col min="9492" max="9492" width="12.28515625" style="5" customWidth="1"/>
    <col min="9493" max="9493" width="0" style="5" hidden="1" customWidth="1"/>
    <col min="9494" max="9494" width="3.7109375" style="5" customWidth="1"/>
    <col min="9495" max="9495" width="11.140625" style="5" bestFit="1" customWidth="1"/>
    <col min="9496" max="9497" width="10.5703125" style="5"/>
    <col min="9498" max="9498" width="11.140625" style="5" customWidth="1"/>
    <col min="9499" max="9728" width="10.5703125" style="5"/>
    <col min="9729" max="9736" width="0" style="5" hidden="1" customWidth="1"/>
    <col min="9737" max="9737" width="3.7109375" style="5" customWidth="1"/>
    <col min="9738" max="9738" width="3.85546875" style="5" customWidth="1"/>
    <col min="9739" max="9739" width="3.7109375" style="5" customWidth="1"/>
    <col min="9740" max="9740" width="12.7109375" style="5" customWidth="1"/>
    <col min="9741" max="9741" width="52.7109375" style="5" customWidth="1"/>
    <col min="9742" max="9745" width="0" style="5" hidden="1" customWidth="1"/>
    <col min="9746" max="9746" width="12.28515625" style="5" customWidth="1"/>
    <col min="9747" max="9747" width="6.42578125" style="5" customWidth="1"/>
    <col min="9748" max="9748" width="12.28515625" style="5" customWidth="1"/>
    <col min="9749" max="9749" width="0" style="5" hidden="1" customWidth="1"/>
    <col min="9750" max="9750" width="3.7109375" style="5" customWidth="1"/>
    <col min="9751" max="9751" width="11.140625" style="5" bestFit="1" customWidth="1"/>
    <col min="9752" max="9753" width="10.5703125" style="5"/>
    <col min="9754" max="9754" width="11.140625" style="5" customWidth="1"/>
    <col min="9755" max="9984" width="10.5703125" style="5"/>
    <col min="9985" max="9992" width="0" style="5" hidden="1" customWidth="1"/>
    <col min="9993" max="9993" width="3.7109375" style="5" customWidth="1"/>
    <col min="9994" max="9994" width="3.85546875" style="5" customWidth="1"/>
    <col min="9995" max="9995" width="3.7109375" style="5" customWidth="1"/>
    <col min="9996" max="9996" width="12.7109375" style="5" customWidth="1"/>
    <col min="9997" max="9997" width="52.7109375" style="5" customWidth="1"/>
    <col min="9998" max="10001" width="0" style="5" hidden="1" customWidth="1"/>
    <col min="10002" max="10002" width="12.28515625" style="5" customWidth="1"/>
    <col min="10003" max="10003" width="6.42578125" style="5" customWidth="1"/>
    <col min="10004" max="10004" width="12.28515625" style="5" customWidth="1"/>
    <col min="10005" max="10005" width="0" style="5" hidden="1" customWidth="1"/>
    <col min="10006" max="10006" width="3.7109375" style="5" customWidth="1"/>
    <col min="10007" max="10007" width="11.140625" style="5" bestFit="1" customWidth="1"/>
    <col min="10008" max="10009" width="10.5703125" style="5"/>
    <col min="10010" max="10010" width="11.140625" style="5" customWidth="1"/>
    <col min="10011" max="10240" width="10.5703125" style="5"/>
    <col min="10241" max="10248" width="0" style="5" hidden="1" customWidth="1"/>
    <col min="10249" max="10249" width="3.7109375" style="5" customWidth="1"/>
    <col min="10250" max="10250" width="3.85546875" style="5" customWidth="1"/>
    <col min="10251" max="10251" width="3.7109375" style="5" customWidth="1"/>
    <col min="10252" max="10252" width="12.7109375" style="5" customWidth="1"/>
    <col min="10253" max="10253" width="52.7109375" style="5" customWidth="1"/>
    <col min="10254" max="10257" width="0" style="5" hidden="1" customWidth="1"/>
    <col min="10258" max="10258" width="12.28515625" style="5" customWidth="1"/>
    <col min="10259" max="10259" width="6.42578125" style="5" customWidth="1"/>
    <col min="10260" max="10260" width="12.28515625" style="5" customWidth="1"/>
    <col min="10261" max="10261" width="0" style="5" hidden="1" customWidth="1"/>
    <col min="10262" max="10262" width="3.7109375" style="5" customWidth="1"/>
    <col min="10263" max="10263" width="11.140625" style="5" bestFit="1" customWidth="1"/>
    <col min="10264" max="10265" width="10.5703125" style="5"/>
    <col min="10266" max="10266" width="11.140625" style="5" customWidth="1"/>
    <col min="10267" max="10496" width="10.5703125" style="5"/>
    <col min="10497" max="10504" width="0" style="5" hidden="1" customWidth="1"/>
    <col min="10505" max="10505" width="3.7109375" style="5" customWidth="1"/>
    <col min="10506" max="10506" width="3.85546875" style="5" customWidth="1"/>
    <col min="10507" max="10507" width="3.7109375" style="5" customWidth="1"/>
    <col min="10508" max="10508" width="12.7109375" style="5" customWidth="1"/>
    <col min="10509" max="10509" width="52.7109375" style="5" customWidth="1"/>
    <col min="10510" max="10513" width="0" style="5" hidden="1" customWidth="1"/>
    <col min="10514" max="10514" width="12.28515625" style="5" customWidth="1"/>
    <col min="10515" max="10515" width="6.42578125" style="5" customWidth="1"/>
    <col min="10516" max="10516" width="12.28515625" style="5" customWidth="1"/>
    <col min="10517" max="10517" width="0" style="5" hidden="1" customWidth="1"/>
    <col min="10518" max="10518" width="3.7109375" style="5" customWidth="1"/>
    <col min="10519" max="10519" width="11.140625" style="5" bestFit="1" customWidth="1"/>
    <col min="10520" max="10521" width="10.5703125" style="5"/>
    <col min="10522" max="10522" width="11.140625" style="5" customWidth="1"/>
    <col min="10523" max="10752" width="10.5703125" style="5"/>
    <col min="10753" max="10760" width="0" style="5" hidden="1" customWidth="1"/>
    <col min="10761" max="10761" width="3.7109375" style="5" customWidth="1"/>
    <col min="10762" max="10762" width="3.85546875" style="5" customWidth="1"/>
    <col min="10763" max="10763" width="3.7109375" style="5" customWidth="1"/>
    <col min="10764" max="10764" width="12.7109375" style="5" customWidth="1"/>
    <col min="10765" max="10765" width="52.7109375" style="5" customWidth="1"/>
    <col min="10766" max="10769" width="0" style="5" hidden="1" customWidth="1"/>
    <col min="10770" max="10770" width="12.28515625" style="5" customWidth="1"/>
    <col min="10771" max="10771" width="6.42578125" style="5" customWidth="1"/>
    <col min="10772" max="10772" width="12.28515625" style="5" customWidth="1"/>
    <col min="10773" max="10773" width="0" style="5" hidden="1" customWidth="1"/>
    <col min="10774" max="10774" width="3.7109375" style="5" customWidth="1"/>
    <col min="10775" max="10775" width="11.140625" style="5" bestFit="1" customWidth="1"/>
    <col min="10776" max="10777" width="10.5703125" style="5"/>
    <col min="10778" max="10778" width="11.140625" style="5" customWidth="1"/>
    <col min="10779" max="11008" width="10.5703125" style="5"/>
    <col min="11009" max="11016" width="0" style="5" hidden="1" customWidth="1"/>
    <col min="11017" max="11017" width="3.7109375" style="5" customWidth="1"/>
    <col min="11018" max="11018" width="3.85546875" style="5" customWidth="1"/>
    <col min="11019" max="11019" width="3.7109375" style="5" customWidth="1"/>
    <col min="11020" max="11020" width="12.7109375" style="5" customWidth="1"/>
    <col min="11021" max="11021" width="52.7109375" style="5" customWidth="1"/>
    <col min="11022" max="11025" width="0" style="5" hidden="1" customWidth="1"/>
    <col min="11026" max="11026" width="12.28515625" style="5" customWidth="1"/>
    <col min="11027" max="11027" width="6.42578125" style="5" customWidth="1"/>
    <col min="11028" max="11028" width="12.28515625" style="5" customWidth="1"/>
    <col min="11029" max="11029" width="0" style="5" hidden="1" customWidth="1"/>
    <col min="11030" max="11030" width="3.7109375" style="5" customWidth="1"/>
    <col min="11031" max="11031" width="11.140625" style="5" bestFit="1" customWidth="1"/>
    <col min="11032" max="11033" width="10.5703125" style="5"/>
    <col min="11034" max="11034" width="11.140625" style="5" customWidth="1"/>
    <col min="11035" max="11264" width="10.5703125" style="5"/>
    <col min="11265" max="11272" width="0" style="5" hidden="1" customWidth="1"/>
    <col min="11273" max="11273" width="3.7109375" style="5" customWidth="1"/>
    <col min="11274" max="11274" width="3.85546875" style="5" customWidth="1"/>
    <col min="11275" max="11275" width="3.7109375" style="5" customWidth="1"/>
    <col min="11276" max="11276" width="12.7109375" style="5" customWidth="1"/>
    <col min="11277" max="11277" width="52.7109375" style="5" customWidth="1"/>
    <col min="11278" max="11281" width="0" style="5" hidden="1" customWidth="1"/>
    <col min="11282" max="11282" width="12.28515625" style="5" customWidth="1"/>
    <col min="11283" max="11283" width="6.42578125" style="5" customWidth="1"/>
    <col min="11284" max="11284" width="12.28515625" style="5" customWidth="1"/>
    <col min="11285" max="11285" width="0" style="5" hidden="1" customWidth="1"/>
    <col min="11286" max="11286" width="3.7109375" style="5" customWidth="1"/>
    <col min="11287" max="11287" width="11.140625" style="5" bestFit="1" customWidth="1"/>
    <col min="11288" max="11289" width="10.5703125" style="5"/>
    <col min="11290" max="11290" width="11.140625" style="5" customWidth="1"/>
    <col min="11291" max="11520" width="10.5703125" style="5"/>
    <col min="11521" max="11528" width="0" style="5" hidden="1" customWidth="1"/>
    <col min="11529" max="11529" width="3.7109375" style="5" customWidth="1"/>
    <col min="11530" max="11530" width="3.85546875" style="5" customWidth="1"/>
    <col min="11531" max="11531" width="3.7109375" style="5" customWidth="1"/>
    <col min="11532" max="11532" width="12.7109375" style="5" customWidth="1"/>
    <col min="11533" max="11533" width="52.7109375" style="5" customWidth="1"/>
    <col min="11534" max="11537" width="0" style="5" hidden="1" customWidth="1"/>
    <col min="11538" max="11538" width="12.28515625" style="5" customWidth="1"/>
    <col min="11539" max="11539" width="6.42578125" style="5" customWidth="1"/>
    <col min="11540" max="11540" width="12.28515625" style="5" customWidth="1"/>
    <col min="11541" max="11541" width="0" style="5" hidden="1" customWidth="1"/>
    <col min="11542" max="11542" width="3.7109375" style="5" customWidth="1"/>
    <col min="11543" max="11543" width="11.140625" style="5" bestFit="1" customWidth="1"/>
    <col min="11544" max="11545" width="10.5703125" style="5"/>
    <col min="11546" max="11546" width="11.140625" style="5" customWidth="1"/>
    <col min="11547" max="11776" width="10.5703125" style="5"/>
    <col min="11777" max="11784" width="0" style="5" hidden="1" customWidth="1"/>
    <col min="11785" max="11785" width="3.7109375" style="5" customWidth="1"/>
    <col min="11786" max="11786" width="3.85546875" style="5" customWidth="1"/>
    <col min="11787" max="11787" width="3.7109375" style="5" customWidth="1"/>
    <col min="11788" max="11788" width="12.7109375" style="5" customWidth="1"/>
    <col min="11789" max="11789" width="52.7109375" style="5" customWidth="1"/>
    <col min="11790" max="11793" width="0" style="5" hidden="1" customWidth="1"/>
    <col min="11794" max="11794" width="12.28515625" style="5" customWidth="1"/>
    <col min="11795" max="11795" width="6.42578125" style="5" customWidth="1"/>
    <col min="11796" max="11796" width="12.28515625" style="5" customWidth="1"/>
    <col min="11797" max="11797" width="0" style="5" hidden="1" customWidth="1"/>
    <col min="11798" max="11798" width="3.7109375" style="5" customWidth="1"/>
    <col min="11799" max="11799" width="11.140625" style="5" bestFit="1" customWidth="1"/>
    <col min="11800" max="11801" width="10.5703125" style="5"/>
    <col min="11802" max="11802" width="11.140625" style="5" customWidth="1"/>
    <col min="11803" max="12032" width="10.5703125" style="5"/>
    <col min="12033" max="12040" width="0" style="5" hidden="1" customWidth="1"/>
    <col min="12041" max="12041" width="3.7109375" style="5" customWidth="1"/>
    <col min="12042" max="12042" width="3.85546875" style="5" customWidth="1"/>
    <col min="12043" max="12043" width="3.7109375" style="5" customWidth="1"/>
    <col min="12044" max="12044" width="12.7109375" style="5" customWidth="1"/>
    <col min="12045" max="12045" width="52.7109375" style="5" customWidth="1"/>
    <col min="12046" max="12049" width="0" style="5" hidden="1" customWidth="1"/>
    <col min="12050" max="12050" width="12.28515625" style="5" customWidth="1"/>
    <col min="12051" max="12051" width="6.42578125" style="5" customWidth="1"/>
    <col min="12052" max="12052" width="12.28515625" style="5" customWidth="1"/>
    <col min="12053" max="12053" width="0" style="5" hidden="1" customWidth="1"/>
    <col min="12054" max="12054" width="3.7109375" style="5" customWidth="1"/>
    <col min="12055" max="12055" width="11.140625" style="5" bestFit="1" customWidth="1"/>
    <col min="12056" max="12057" width="10.5703125" style="5"/>
    <col min="12058" max="12058" width="11.140625" style="5" customWidth="1"/>
    <col min="12059" max="12288" width="10.5703125" style="5"/>
    <col min="12289" max="12296" width="0" style="5" hidden="1" customWidth="1"/>
    <col min="12297" max="12297" width="3.7109375" style="5" customWidth="1"/>
    <col min="12298" max="12298" width="3.85546875" style="5" customWidth="1"/>
    <col min="12299" max="12299" width="3.7109375" style="5" customWidth="1"/>
    <col min="12300" max="12300" width="12.7109375" style="5" customWidth="1"/>
    <col min="12301" max="12301" width="52.7109375" style="5" customWidth="1"/>
    <col min="12302" max="12305" width="0" style="5" hidden="1" customWidth="1"/>
    <col min="12306" max="12306" width="12.28515625" style="5" customWidth="1"/>
    <col min="12307" max="12307" width="6.42578125" style="5" customWidth="1"/>
    <col min="12308" max="12308" width="12.28515625" style="5" customWidth="1"/>
    <col min="12309" max="12309" width="0" style="5" hidden="1" customWidth="1"/>
    <col min="12310" max="12310" width="3.7109375" style="5" customWidth="1"/>
    <col min="12311" max="12311" width="11.140625" style="5" bestFit="1" customWidth="1"/>
    <col min="12312" max="12313" width="10.5703125" style="5"/>
    <col min="12314" max="12314" width="11.140625" style="5" customWidth="1"/>
    <col min="12315" max="12544" width="10.5703125" style="5"/>
    <col min="12545" max="12552" width="0" style="5" hidden="1" customWidth="1"/>
    <col min="12553" max="12553" width="3.7109375" style="5" customWidth="1"/>
    <col min="12554" max="12554" width="3.85546875" style="5" customWidth="1"/>
    <col min="12555" max="12555" width="3.7109375" style="5" customWidth="1"/>
    <col min="12556" max="12556" width="12.7109375" style="5" customWidth="1"/>
    <col min="12557" max="12557" width="52.7109375" style="5" customWidth="1"/>
    <col min="12558" max="12561" width="0" style="5" hidden="1" customWidth="1"/>
    <col min="12562" max="12562" width="12.28515625" style="5" customWidth="1"/>
    <col min="12563" max="12563" width="6.42578125" style="5" customWidth="1"/>
    <col min="12564" max="12564" width="12.28515625" style="5" customWidth="1"/>
    <col min="12565" max="12565" width="0" style="5" hidden="1" customWidth="1"/>
    <col min="12566" max="12566" width="3.7109375" style="5" customWidth="1"/>
    <col min="12567" max="12567" width="11.140625" style="5" bestFit="1" customWidth="1"/>
    <col min="12568" max="12569" width="10.5703125" style="5"/>
    <col min="12570" max="12570" width="11.140625" style="5" customWidth="1"/>
    <col min="12571" max="12800" width="10.5703125" style="5"/>
    <col min="12801" max="12808" width="0" style="5" hidden="1" customWidth="1"/>
    <col min="12809" max="12809" width="3.7109375" style="5" customWidth="1"/>
    <col min="12810" max="12810" width="3.85546875" style="5" customWidth="1"/>
    <col min="12811" max="12811" width="3.7109375" style="5" customWidth="1"/>
    <col min="12812" max="12812" width="12.7109375" style="5" customWidth="1"/>
    <col min="12813" max="12813" width="52.7109375" style="5" customWidth="1"/>
    <col min="12814" max="12817" width="0" style="5" hidden="1" customWidth="1"/>
    <col min="12818" max="12818" width="12.28515625" style="5" customWidth="1"/>
    <col min="12819" max="12819" width="6.42578125" style="5" customWidth="1"/>
    <col min="12820" max="12820" width="12.28515625" style="5" customWidth="1"/>
    <col min="12821" max="12821" width="0" style="5" hidden="1" customWidth="1"/>
    <col min="12822" max="12822" width="3.7109375" style="5" customWidth="1"/>
    <col min="12823" max="12823" width="11.140625" style="5" bestFit="1" customWidth="1"/>
    <col min="12824" max="12825" width="10.5703125" style="5"/>
    <col min="12826" max="12826" width="11.140625" style="5" customWidth="1"/>
    <col min="12827" max="13056" width="10.5703125" style="5"/>
    <col min="13057" max="13064" width="0" style="5" hidden="1" customWidth="1"/>
    <col min="13065" max="13065" width="3.7109375" style="5" customWidth="1"/>
    <col min="13066" max="13066" width="3.85546875" style="5" customWidth="1"/>
    <col min="13067" max="13067" width="3.7109375" style="5" customWidth="1"/>
    <col min="13068" max="13068" width="12.7109375" style="5" customWidth="1"/>
    <col min="13069" max="13069" width="52.7109375" style="5" customWidth="1"/>
    <col min="13070" max="13073" width="0" style="5" hidden="1" customWidth="1"/>
    <col min="13074" max="13074" width="12.28515625" style="5" customWidth="1"/>
    <col min="13075" max="13075" width="6.42578125" style="5" customWidth="1"/>
    <col min="13076" max="13076" width="12.28515625" style="5" customWidth="1"/>
    <col min="13077" max="13077" width="0" style="5" hidden="1" customWidth="1"/>
    <col min="13078" max="13078" width="3.7109375" style="5" customWidth="1"/>
    <col min="13079" max="13079" width="11.140625" style="5" bestFit="1" customWidth="1"/>
    <col min="13080" max="13081" width="10.5703125" style="5"/>
    <col min="13082" max="13082" width="11.140625" style="5" customWidth="1"/>
    <col min="13083" max="13312" width="10.5703125" style="5"/>
    <col min="13313" max="13320" width="0" style="5" hidden="1" customWidth="1"/>
    <col min="13321" max="13321" width="3.7109375" style="5" customWidth="1"/>
    <col min="13322" max="13322" width="3.85546875" style="5" customWidth="1"/>
    <col min="13323" max="13323" width="3.7109375" style="5" customWidth="1"/>
    <col min="13324" max="13324" width="12.7109375" style="5" customWidth="1"/>
    <col min="13325" max="13325" width="52.7109375" style="5" customWidth="1"/>
    <col min="13326" max="13329" width="0" style="5" hidden="1" customWidth="1"/>
    <col min="13330" max="13330" width="12.28515625" style="5" customWidth="1"/>
    <col min="13331" max="13331" width="6.42578125" style="5" customWidth="1"/>
    <col min="13332" max="13332" width="12.28515625" style="5" customWidth="1"/>
    <col min="13333" max="13333" width="0" style="5" hidden="1" customWidth="1"/>
    <col min="13334" max="13334" width="3.7109375" style="5" customWidth="1"/>
    <col min="13335" max="13335" width="11.140625" style="5" bestFit="1" customWidth="1"/>
    <col min="13336" max="13337" width="10.5703125" style="5"/>
    <col min="13338" max="13338" width="11.140625" style="5" customWidth="1"/>
    <col min="13339" max="13568" width="10.5703125" style="5"/>
    <col min="13569" max="13576" width="0" style="5" hidden="1" customWidth="1"/>
    <col min="13577" max="13577" width="3.7109375" style="5" customWidth="1"/>
    <col min="13578" max="13578" width="3.85546875" style="5" customWidth="1"/>
    <col min="13579" max="13579" width="3.7109375" style="5" customWidth="1"/>
    <col min="13580" max="13580" width="12.7109375" style="5" customWidth="1"/>
    <col min="13581" max="13581" width="52.7109375" style="5" customWidth="1"/>
    <col min="13582" max="13585" width="0" style="5" hidden="1" customWidth="1"/>
    <col min="13586" max="13586" width="12.28515625" style="5" customWidth="1"/>
    <col min="13587" max="13587" width="6.42578125" style="5" customWidth="1"/>
    <col min="13588" max="13588" width="12.28515625" style="5" customWidth="1"/>
    <col min="13589" max="13589" width="0" style="5" hidden="1" customWidth="1"/>
    <col min="13590" max="13590" width="3.7109375" style="5" customWidth="1"/>
    <col min="13591" max="13591" width="11.140625" style="5" bestFit="1" customWidth="1"/>
    <col min="13592" max="13593" width="10.5703125" style="5"/>
    <col min="13594" max="13594" width="11.140625" style="5" customWidth="1"/>
    <col min="13595" max="13824" width="10.5703125" style="5"/>
    <col min="13825" max="13832" width="0" style="5" hidden="1" customWidth="1"/>
    <col min="13833" max="13833" width="3.7109375" style="5" customWidth="1"/>
    <col min="13834" max="13834" width="3.85546875" style="5" customWidth="1"/>
    <col min="13835" max="13835" width="3.7109375" style="5" customWidth="1"/>
    <col min="13836" max="13836" width="12.7109375" style="5" customWidth="1"/>
    <col min="13837" max="13837" width="52.7109375" style="5" customWidth="1"/>
    <col min="13838" max="13841" width="0" style="5" hidden="1" customWidth="1"/>
    <col min="13842" max="13842" width="12.28515625" style="5" customWidth="1"/>
    <col min="13843" max="13843" width="6.42578125" style="5" customWidth="1"/>
    <col min="13844" max="13844" width="12.28515625" style="5" customWidth="1"/>
    <col min="13845" max="13845" width="0" style="5" hidden="1" customWidth="1"/>
    <col min="13846" max="13846" width="3.7109375" style="5" customWidth="1"/>
    <col min="13847" max="13847" width="11.140625" style="5" bestFit="1" customWidth="1"/>
    <col min="13848" max="13849" width="10.5703125" style="5"/>
    <col min="13850" max="13850" width="11.140625" style="5" customWidth="1"/>
    <col min="13851" max="14080" width="10.5703125" style="5"/>
    <col min="14081" max="14088" width="0" style="5" hidden="1" customWidth="1"/>
    <col min="14089" max="14089" width="3.7109375" style="5" customWidth="1"/>
    <col min="14090" max="14090" width="3.85546875" style="5" customWidth="1"/>
    <col min="14091" max="14091" width="3.7109375" style="5" customWidth="1"/>
    <col min="14092" max="14092" width="12.7109375" style="5" customWidth="1"/>
    <col min="14093" max="14093" width="52.7109375" style="5" customWidth="1"/>
    <col min="14094" max="14097" width="0" style="5" hidden="1" customWidth="1"/>
    <col min="14098" max="14098" width="12.28515625" style="5" customWidth="1"/>
    <col min="14099" max="14099" width="6.42578125" style="5" customWidth="1"/>
    <col min="14100" max="14100" width="12.28515625" style="5" customWidth="1"/>
    <col min="14101" max="14101" width="0" style="5" hidden="1" customWidth="1"/>
    <col min="14102" max="14102" width="3.7109375" style="5" customWidth="1"/>
    <col min="14103" max="14103" width="11.140625" style="5" bestFit="1" customWidth="1"/>
    <col min="14104" max="14105" width="10.5703125" style="5"/>
    <col min="14106" max="14106" width="11.140625" style="5" customWidth="1"/>
    <col min="14107" max="14336" width="10.5703125" style="5"/>
    <col min="14337" max="14344" width="0" style="5" hidden="1" customWidth="1"/>
    <col min="14345" max="14345" width="3.7109375" style="5" customWidth="1"/>
    <col min="14346" max="14346" width="3.85546875" style="5" customWidth="1"/>
    <col min="14347" max="14347" width="3.7109375" style="5" customWidth="1"/>
    <col min="14348" max="14348" width="12.7109375" style="5" customWidth="1"/>
    <col min="14349" max="14349" width="52.7109375" style="5" customWidth="1"/>
    <col min="14350" max="14353" width="0" style="5" hidden="1" customWidth="1"/>
    <col min="14354" max="14354" width="12.28515625" style="5" customWidth="1"/>
    <col min="14355" max="14355" width="6.42578125" style="5" customWidth="1"/>
    <col min="14356" max="14356" width="12.28515625" style="5" customWidth="1"/>
    <col min="14357" max="14357" width="0" style="5" hidden="1" customWidth="1"/>
    <col min="14358" max="14358" width="3.7109375" style="5" customWidth="1"/>
    <col min="14359" max="14359" width="11.140625" style="5" bestFit="1" customWidth="1"/>
    <col min="14360" max="14361" width="10.5703125" style="5"/>
    <col min="14362" max="14362" width="11.140625" style="5" customWidth="1"/>
    <col min="14363" max="14592" width="10.5703125" style="5"/>
    <col min="14593" max="14600" width="0" style="5" hidden="1" customWidth="1"/>
    <col min="14601" max="14601" width="3.7109375" style="5" customWidth="1"/>
    <col min="14602" max="14602" width="3.85546875" style="5" customWidth="1"/>
    <col min="14603" max="14603" width="3.7109375" style="5" customWidth="1"/>
    <col min="14604" max="14604" width="12.7109375" style="5" customWidth="1"/>
    <col min="14605" max="14605" width="52.7109375" style="5" customWidth="1"/>
    <col min="14606" max="14609" width="0" style="5" hidden="1" customWidth="1"/>
    <col min="14610" max="14610" width="12.28515625" style="5" customWidth="1"/>
    <col min="14611" max="14611" width="6.42578125" style="5" customWidth="1"/>
    <col min="14612" max="14612" width="12.28515625" style="5" customWidth="1"/>
    <col min="14613" max="14613" width="0" style="5" hidden="1" customWidth="1"/>
    <col min="14614" max="14614" width="3.7109375" style="5" customWidth="1"/>
    <col min="14615" max="14615" width="11.140625" style="5" bestFit="1" customWidth="1"/>
    <col min="14616" max="14617" width="10.5703125" style="5"/>
    <col min="14618" max="14618" width="11.140625" style="5" customWidth="1"/>
    <col min="14619" max="14848" width="10.5703125" style="5"/>
    <col min="14849" max="14856" width="0" style="5" hidden="1" customWidth="1"/>
    <col min="14857" max="14857" width="3.7109375" style="5" customWidth="1"/>
    <col min="14858" max="14858" width="3.85546875" style="5" customWidth="1"/>
    <col min="14859" max="14859" width="3.7109375" style="5" customWidth="1"/>
    <col min="14860" max="14860" width="12.7109375" style="5" customWidth="1"/>
    <col min="14861" max="14861" width="52.7109375" style="5" customWidth="1"/>
    <col min="14862" max="14865" width="0" style="5" hidden="1" customWidth="1"/>
    <col min="14866" max="14866" width="12.28515625" style="5" customWidth="1"/>
    <col min="14867" max="14867" width="6.42578125" style="5" customWidth="1"/>
    <col min="14868" max="14868" width="12.28515625" style="5" customWidth="1"/>
    <col min="14869" max="14869" width="0" style="5" hidden="1" customWidth="1"/>
    <col min="14870" max="14870" width="3.7109375" style="5" customWidth="1"/>
    <col min="14871" max="14871" width="11.140625" style="5" bestFit="1" customWidth="1"/>
    <col min="14872" max="14873" width="10.5703125" style="5"/>
    <col min="14874" max="14874" width="11.140625" style="5" customWidth="1"/>
    <col min="14875" max="15104" width="10.5703125" style="5"/>
    <col min="15105" max="15112" width="0" style="5" hidden="1" customWidth="1"/>
    <col min="15113" max="15113" width="3.7109375" style="5" customWidth="1"/>
    <col min="15114" max="15114" width="3.85546875" style="5" customWidth="1"/>
    <col min="15115" max="15115" width="3.7109375" style="5" customWidth="1"/>
    <col min="15116" max="15116" width="12.7109375" style="5" customWidth="1"/>
    <col min="15117" max="15117" width="52.7109375" style="5" customWidth="1"/>
    <col min="15118" max="15121" width="0" style="5" hidden="1" customWidth="1"/>
    <col min="15122" max="15122" width="12.28515625" style="5" customWidth="1"/>
    <col min="15123" max="15123" width="6.42578125" style="5" customWidth="1"/>
    <col min="15124" max="15124" width="12.28515625" style="5" customWidth="1"/>
    <col min="15125" max="15125" width="0" style="5" hidden="1" customWidth="1"/>
    <col min="15126" max="15126" width="3.7109375" style="5" customWidth="1"/>
    <col min="15127" max="15127" width="11.140625" style="5" bestFit="1" customWidth="1"/>
    <col min="15128" max="15129" width="10.5703125" style="5"/>
    <col min="15130" max="15130" width="11.140625" style="5" customWidth="1"/>
    <col min="15131" max="15360" width="10.5703125" style="5"/>
    <col min="15361" max="15368" width="0" style="5" hidden="1" customWidth="1"/>
    <col min="15369" max="15369" width="3.7109375" style="5" customWidth="1"/>
    <col min="15370" max="15370" width="3.85546875" style="5" customWidth="1"/>
    <col min="15371" max="15371" width="3.7109375" style="5" customWidth="1"/>
    <col min="15372" max="15372" width="12.7109375" style="5" customWidth="1"/>
    <col min="15373" max="15373" width="52.7109375" style="5" customWidth="1"/>
    <col min="15374" max="15377" width="0" style="5" hidden="1" customWidth="1"/>
    <col min="15378" max="15378" width="12.28515625" style="5" customWidth="1"/>
    <col min="15379" max="15379" width="6.42578125" style="5" customWidth="1"/>
    <col min="15380" max="15380" width="12.28515625" style="5" customWidth="1"/>
    <col min="15381" max="15381" width="0" style="5" hidden="1" customWidth="1"/>
    <col min="15382" max="15382" width="3.7109375" style="5" customWidth="1"/>
    <col min="15383" max="15383" width="11.140625" style="5" bestFit="1" customWidth="1"/>
    <col min="15384" max="15385" width="10.5703125" style="5"/>
    <col min="15386" max="15386" width="11.140625" style="5" customWidth="1"/>
    <col min="15387" max="15616" width="10.5703125" style="5"/>
    <col min="15617" max="15624" width="0" style="5" hidden="1" customWidth="1"/>
    <col min="15625" max="15625" width="3.7109375" style="5" customWidth="1"/>
    <col min="15626" max="15626" width="3.85546875" style="5" customWidth="1"/>
    <col min="15627" max="15627" width="3.7109375" style="5" customWidth="1"/>
    <col min="15628" max="15628" width="12.7109375" style="5" customWidth="1"/>
    <col min="15629" max="15629" width="52.7109375" style="5" customWidth="1"/>
    <col min="15630" max="15633" width="0" style="5" hidden="1" customWidth="1"/>
    <col min="15634" max="15634" width="12.28515625" style="5" customWidth="1"/>
    <col min="15635" max="15635" width="6.42578125" style="5" customWidth="1"/>
    <col min="15636" max="15636" width="12.28515625" style="5" customWidth="1"/>
    <col min="15637" max="15637" width="0" style="5" hidden="1" customWidth="1"/>
    <col min="15638" max="15638" width="3.7109375" style="5" customWidth="1"/>
    <col min="15639" max="15639" width="11.140625" style="5" bestFit="1" customWidth="1"/>
    <col min="15640" max="15641" width="10.5703125" style="5"/>
    <col min="15642" max="15642" width="11.140625" style="5" customWidth="1"/>
    <col min="15643" max="15872" width="10.5703125" style="5"/>
    <col min="15873" max="15880" width="0" style="5" hidden="1" customWidth="1"/>
    <col min="15881" max="15881" width="3.7109375" style="5" customWidth="1"/>
    <col min="15882" max="15882" width="3.85546875" style="5" customWidth="1"/>
    <col min="15883" max="15883" width="3.7109375" style="5" customWidth="1"/>
    <col min="15884" max="15884" width="12.7109375" style="5" customWidth="1"/>
    <col min="15885" max="15885" width="52.7109375" style="5" customWidth="1"/>
    <col min="15886" max="15889" width="0" style="5" hidden="1" customWidth="1"/>
    <col min="15890" max="15890" width="12.28515625" style="5" customWidth="1"/>
    <col min="15891" max="15891" width="6.42578125" style="5" customWidth="1"/>
    <col min="15892" max="15892" width="12.28515625" style="5" customWidth="1"/>
    <col min="15893" max="15893" width="0" style="5" hidden="1" customWidth="1"/>
    <col min="15894" max="15894" width="3.7109375" style="5" customWidth="1"/>
    <col min="15895" max="15895" width="11.140625" style="5" bestFit="1" customWidth="1"/>
    <col min="15896" max="15897" width="10.5703125" style="5"/>
    <col min="15898" max="15898" width="11.140625" style="5" customWidth="1"/>
    <col min="15899" max="16128" width="10.5703125" style="5"/>
    <col min="16129" max="16136" width="0" style="5" hidden="1" customWidth="1"/>
    <col min="16137" max="16137" width="3.7109375" style="5" customWidth="1"/>
    <col min="16138" max="16138" width="3.85546875" style="5" customWidth="1"/>
    <col min="16139" max="16139" width="3.7109375" style="5" customWidth="1"/>
    <col min="16140" max="16140" width="12.7109375" style="5" customWidth="1"/>
    <col min="16141" max="16141" width="52.7109375" style="5" customWidth="1"/>
    <col min="16142" max="16145" width="0" style="5" hidden="1" customWidth="1"/>
    <col min="16146" max="16146" width="12.28515625" style="5" customWidth="1"/>
    <col min="16147" max="16147" width="6.42578125" style="5" customWidth="1"/>
    <col min="16148" max="16148" width="12.28515625" style="5" customWidth="1"/>
    <col min="16149" max="16149" width="0" style="5" hidden="1" customWidth="1"/>
    <col min="16150" max="16150" width="3.7109375" style="5" customWidth="1"/>
    <col min="16151" max="16151" width="11.140625" style="5" bestFit="1" customWidth="1"/>
    <col min="16152" max="16153" width="10.5703125" style="5"/>
    <col min="16154" max="16154" width="11.140625" style="5" customWidth="1"/>
    <col min="16155" max="16384" width="10.5703125" style="5"/>
  </cols>
  <sheetData>
    <row r="1" spans="1:34" hidden="1">
      <c r="Q1" s="6"/>
      <c r="R1" s="6"/>
    </row>
    <row r="2" spans="1:34" hidden="1">
      <c r="U2" s="6"/>
    </row>
    <row r="3" spans="1:34" hidden="1"/>
    <row r="4" spans="1:34" ht="3" customHeight="1">
      <c r="J4" s="7"/>
      <c r="K4" s="7"/>
      <c r="L4" s="8"/>
      <c r="M4" s="8"/>
      <c r="N4" s="8"/>
      <c r="O4" s="9"/>
      <c r="P4" s="9"/>
      <c r="Q4" s="9"/>
      <c r="R4" s="9"/>
      <c r="S4" s="9"/>
      <c r="T4" s="9"/>
      <c r="U4" s="9"/>
    </row>
    <row r="5" spans="1:34" ht="33.75" customHeight="1">
      <c r="J5" s="7"/>
      <c r="K5" s="7"/>
      <c r="L5" s="194" t="s">
        <v>35</v>
      </c>
      <c r="M5" s="194"/>
      <c r="N5" s="194"/>
      <c r="O5" s="194"/>
      <c r="P5" s="194"/>
      <c r="Q5" s="194"/>
      <c r="R5" s="194"/>
      <c r="S5" s="194"/>
      <c r="T5" s="194"/>
      <c r="U5" s="10"/>
    </row>
    <row r="6" spans="1:34" ht="3" customHeight="1">
      <c r="J6" s="7"/>
      <c r="K6" s="7"/>
      <c r="L6" s="8"/>
      <c r="M6" s="8"/>
      <c r="N6" s="8"/>
      <c r="O6" s="11"/>
      <c r="P6" s="11"/>
      <c r="Q6" s="11"/>
      <c r="R6" s="11"/>
      <c r="S6" s="11"/>
      <c r="T6" s="11"/>
      <c r="U6" s="11"/>
      <c r="V6" s="9"/>
    </row>
    <row r="7" spans="1:34" s="13" customFormat="1" ht="5.25" hidden="1">
      <c r="A7" s="12"/>
      <c r="B7" s="12"/>
      <c r="C7" s="12"/>
      <c r="D7" s="12"/>
      <c r="E7" s="12"/>
      <c r="F7" s="12"/>
      <c r="G7" s="12"/>
      <c r="H7" s="12"/>
      <c r="L7" s="14"/>
      <c r="M7" s="15"/>
      <c r="O7" s="195"/>
      <c r="P7" s="195"/>
      <c r="Q7" s="195"/>
      <c r="R7" s="195"/>
      <c r="S7" s="195"/>
      <c r="T7" s="195"/>
      <c r="U7" s="16"/>
      <c r="V7" s="16"/>
      <c r="X7" s="12"/>
      <c r="Y7" s="12"/>
      <c r="Z7" s="12"/>
      <c r="AA7" s="12"/>
      <c r="AB7" s="12"/>
    </row>
    <row r="8" spans="1:34" s="18" customFormat="1" ht="29.25" customHeight="1">
      <c r="A8" s="17"/>
      <c r="B8" s="17"/>
      <c r="C8" s="17"/>
      <c r="D8" s="17"/>
      <c r="E8" s="17"/>
      <c r="F8" s="17"/>
      <c r="G8" s="17"/>
      <c r="H8" s="17"/>
      <c r="L8" s="19"/>
      <c r="M8" s="20" t="str">
        <f>"Дата подачи заявления об "&amp;IF(datePr_ch="","утверждении","изменении") &amp; " тарифов"</f>
        <v>Дата подачи заявления об утверждении тарифов</v>
      </c>
      <c r="N8" s="21"/>
      <c r="O8" s="196" t="s">
        <v>127</v>
      </c>
      <c r="P8" s="196"/>
      <c r="Q8" s="196"/>
      <c r="R8" s="196"/>
      <c r="S8" s="196"/>
      <c r="T8" s="196"/>
      <c r="U8" s="22"/>
      <c r="V8" s="22"/>
      <c r="W8" s="23"/>
      <c r="X8" s="17"/>
      <c r="Y8" s="17"/>
      <c r="Z8" s="17"/>
      <c r="AA8" s="17"/>
      <c r="AB8" s="17"/>
      <c r="AC8" s="17"/>
      <c r="AD8" s="17"/>
      <c r="AE8" s="17"/>
      <c r="AF8" s="17"/>
      <c r="AG8" s="17"/>
      <c r="AH8" s="17"/>
    </row>
    <row r="9" spans="1:34" s="18" customFormat="1" ht="33.75" customHeight="1">
      <c r="A9" s="17"/>
      <c r="B9" s="17"/>
      <c r="C9" s="17"/>
      <c r="D9" s="17"/>
      <c r="E9" s="17"/>
      <c r="F9" s="17"/>
      <c r="G9" s="17"/>
      <c r="H9" s="17"/>
      <c r="L9" s="24"/>
      <c r="M9" s="20" t="str">
        <f>"Номер подачи заявления об "&amp;IF(numberPr_ch="","утверждении","изменении") &amp; " тарифов"</f>
        <v>Номер подачи заявления об утверждении тарифов</v>
      </c>
      <c r="N9" s="21"/>
      <c r="O9" s="196" t="s">
        <v>128</v>
      </c>
      <c r="P9" s="196"/>
      <c r="Q9" s="196"/>
      <c r="R9" s="196"/>
      <c r="S9" s="196"/>
      <c r="T9" s="196"/>
      <c r="U9" s="22"/>
      <c r="V9" s="22"/>
      <c r="W9" s="23"/>
      <c r="X9" s="17"/>
      <c r="Y9" s="17"/>
      <c r="Z9" s="17"/>
      <c r="AA9" s="17"/>
      <c r="AB9" s="17"/>
      <c r="AC9" s="17"/>
      <c r="AD9" s="17"/>
      <c r="AE9" s="17"/>
      <c r="AF9" s="17"/>
      <c r="AG9" s="17"/>
      <c r="AH9" s="17"/>
    </row>
    <row r="10" spans="1:34" s="13" customFormat="1" ht="5.25" hidden="1">
      <c r="A10" s="12"/>
      <c r="B10" s="12"/>
      <c r="C10" s="12"/>
      <c r="D10" s="12"/>
      <c r="E10" s="12"/>
      <c r="F10" s="12"/>
      <c r="G10" s="12"/>
      <c r="H10" s="12"/>
      <c r="L10" s="14"/>
      <c r="M10" s="15"/>
      <c r="O10" s="195"/>
      <c r="P10" s="195"/>
      <c r="Q10" s="195"/>
      <c r="R10" s="195"/>
      <c r="S10" s="195"/>
      <c r="T10" s="195"/>
      <c r="U10" s="16"/>
      <c r="V10" s="16"/>
      <c r="X10" s="12"/>
      <c r="Y10" s="12"/>
      <c r="Z10" s="12"/>
      <c r="AA10" s="12"/>
      <c r="AB10" s="12"/>
    </row>
    <row r="11" spans="1:34" s="18" customFormat="1" ht="15" hidden="1">
      <c r="A11" s="17"/>
      <c r="B11" s="17"/>
      <c r="C11" s="17"/>
      <c r="D11" s="17"/>
      <c r="E11" s="17"/>
      <c r="F11" s="17"/>
      <c r="G11" s="17"/>
      <c r="H11" s="17"/>
      <c r="L11" s="197"/>
      <c r="M11" s="197"/>
      <c r="N11" s="25"/>
      <c r="O11" s="22"/>
      <c r="P11" s="22"/>
      <c r="Q11" s="22"/>
      <c r="R11" s="22"/>
      <c r="S11" s="22"/>
      <c r="T11" s="22"/>
      <c r="U11" s="26" t="s">
        <v>0</v>
      </c>
      <c r="X11" s="17"/>
      <c r="Y11" s="17"/>
      <c r="Z11" s="17"/>
      <c r="AA11" s="17"/>
      <c r="AB11" s="17"/>
      <c r="AC11" s="17"/>
      <c r="AD11" s="17"/>
      <c r="AE11" s="17"/>
      <c r="AF11" s="17"/>
      <c r="AG11" s="17"/>
      <c r="AH11" s="17"/>
    </row>
    <row r="12" spans="1:34">
      <c r="J12" s="7"/>
      <c r="K12" s="7"/>
      <c r="L12" s="8"/>
      <c r="M12" s="8"/>
      <c r="N12" s="27"/>
      <c r="O12" s="178"/>
      <c r="P12" s="178"/>
      <c r="Q12" s="178"/>
      <c r="R12" s="178"/>
      <c r="S12" s="178"/>
      <c r="T12" s="178"/>
      <c r="U12" s="178"/>
    </row>
    <row r="13" spans="1:34">
      <c r="J13" s="7"/>
      <c r="K13" s="7"/>
      <c r="L13" s="179" t="s">
        <v>1</v>
      </c>
      <c r="M13" s="179"/>
      <c r="N13" s="179"/>
      <c r="O13" s="179"/>
      <c r="P13" s="179"/>
      <c r="Q13" s="179"/>
      <c r="R13" s="179"/>
      <c r="S13" s="179"/>
      <c r="T13" s="179"/>
      <c r="U13" s="179"/>
      <c r="V13" s="179"/>
      <c r="W13" s="179" t="s">
        <v>2</v>
      </c>
    </row>
    <row r="14" spans="1:34" ht="14.25" customHeight="1">
      <c r="J14" s="7"/>
      <c r="K14" s="7"/>
      <c r="L14" s="180" t="s">
        <v>3</v>
      </c>
      <c r="M14" s="180" t="s">
        <v>4</v>
      </c>
      <c r="N14" s="28"/>
      <c r="O14" s="181" t="s">
        <v>5</v>
      </c>
      <c r="P14" s="182"/>
      <c r="Q14" s="182"/>
      <c r="R14" s="182"/>
      <c r="S14" s="182"/>
      <c r="T14" s="183"/>
      <c r="U14" s="184" t="s">
        <v>6</v>
      </c>
      <c r="V14" s="187" t="s">
        <v>7</v>
      </c>
      <c r="W14" s="179"/>
    </row>
    <row r="15" spans="1:34" ht="18" customHeight="1">
      <c r="J15" s="7"/>
      <c r="K15" s="7"/>
      <c r="L15" s="180"/>
      <c r="M15" s="180"/>
      <c r="N15" s="29"/>
      <c r="O15" s="190" t="s">
        <v>8</v>
      </c>
      <c r="P15" s="192" t="s">
        <v>9</v>
      </c>
      <c r="Q15" s="193"/>
      <c r="R15" s="171" t="s">
        <v>10</v>
      </c>
      <c r="S15" s="172"/>
      <c r="T15" s="173"/>
      <c r="U15" s="185"/>
      <c r="V15" s="188"/>
      <c r="W15" s="179"/>
    </row>
    <row r="16" spans="1:34" ht="33.75" customHeight="1">
      <c r="J16" s="7"/>
      <c r="K16" s="7"/>
      <c r="L16" s="180"/>
      <c r="M16" s="180"/>
      <c r="N16" s="30"/>
      <c r="O16" s="191"/>
      <c r="P16" s="31" t="s">
        <v>11</v>
      </c>
      <c r="Q16" s="31" t="s">
        <v>12</v>
      </c>
      <c r="R16" s="32" t="s">
        <v>13</v>
      </c>
      <c r="S16" s="174" t="s">
        <v>14</v>
      </c>
      <c r="T16" s="175"/>
      <c r="U16" s="186"/>
      <c r="V16" s="189"/>
      <c r="W16" s="179"/>
    </row>
    <row r="17" spans="1:36">
      <c r="J17" s="7"/>
      <c r="K17" s="33">
        <v>1</v>
      </c>
      <c r="L17" s="34" t="s">
        <v>15</v>
      </c>
      <c r="M17" s="34" t="s">
        <v>16</v>
      </c>
      <c r="N17" s="35" t="str">
        <f ca="1">OFFSET(N17,0,-1)</f>
        <v>2</v>
      </c>
      <c r="O17" s="36">
        <f ca="1">OFFSET(O17,0,-1)+1</f>
        <v>3</v>
      </c>
      <c r="P17" s="36">
        <f ca="1">OFFSET(P17,0,-1)+1</f>
        <v>4</v>
      </c>
      <c r="Q17" s="36">
        <f ca="1">OFFSET(Q17,0,-1)+1</f>
        <v>5</v>
      </c>
      <c r="R17" s="36">
        <f ca="1">OFFSET(R17,0,-1)+1</f>
        <v>6</v>
      </c>
      <c r="S17" s="176">
        <f ca="1">OFFSET(S17,0,-1)+1</f>
        <v>7</v>
      </c>
      <c r="T17" s="176"/>
      <c r="U17" s="36">
        <f ca="1">OFFSET(U17,0,-2)+1</f>
        <v>8</v>
      </c>
      <c r="V17" s="35">
        <f ca="1">OFFSET(V17,0,-1)</f>
        <v>8</v>
      </c>
      <c r="W17" s="36">
        <f ca="1">OFFSET(W17,0,-1)+1</f>
        <v>9</v>
      </c>
    </row>
    <row r="18" spans="1:36" ht="53.25" customHeight="1">
      <c r="A18" s="164">
        <v>1</v>
      </c>
      <c r="B18" s="37"/>
      <c r="C18" s="37"/>
      <c r="D18" s="37"/>
      <c r="E18" s="38"/>
      <c r="F18" s="39"/>
      <c r="G18" s="39"/>
      <c r="H18" s="39"/>
      <c r="I18" s="40"/>
      <c r="J18" s="41"/>
      <c r="K18" s="42"/>
      <c r="L18" s="43">
        <v>1</v>
      </c>
      <c r="M18" s="44" t="s">
        <v>17</v>
      </c>
      <c r="N18" s="45"/>
      <c r="O18" s="177" t="s">
        <v>129</v>
      </c>
      <c r="P18" s="177"/>
      <c r="Q18" s="177"/>
      <c r="R18" s="177"/>
      <c r="S18" s="177"/>
      <c r="T18" s="177"/>
      <c r="U18" s="177"/>
      <c r="V18" s="177"/>
      <c r="W18" s="46" t="s">
        <v>18</v>
      </c>
      <c r="Y18" s="47"/>
      <c r="Z18" s="47" t="str">
        <f t="shared" ref="Z18:Z28" si="0">IF(M18="","",M18 )</f>
        <v>Наименование тарифа</v>
      </c>
      <c r="AA18" s="47"/>
      <c r="AB18" s="47"/>
      <c r="AC18" s="47"/>
      <c r="AI18" s="1"/>
      <c r="AJ18" s="1"/>
    </row>
    <row r="19" spans="1:36" hidden="1">
      <c r="A19" s="164"/>
      <c r="B19" s="164">
        <v>1</v>
      </c>
      <c r="C19" s="37"/>
      <c r="D19" s="37"/>
      <c r="E19" s="39"/>
      <c r="F19" s="39"/>
      <c r="G19" s="39"/>
      <c r="H19" s="39"/>
      <c r="I19" s="48"/>
      <c r="J19" s="49"/>
      <c r="K19" s="50"/>
      <c r="L19" s="43" t="e">
        <f ca="1">mergeValue(A19) &amp;"."&amp; mergeValue(B19)</f>
        <v>#NAME?</v>
      </c>
      <c r="M19" s="51"/>
      <c r="N19" s="45"/>
      <c r="O19" s="163"/>
      <c r="P19" s="163"/>
      <c r="Q19" s="163"/>
      <c r="R19" s="163"/>
      <c r="S19" s="163"/>
      <c r="T19" s="163"/>
      <c r="U19" s="163"/>
      <c r="V19" s="163"/>
      <c r="W19" s="46"/>
      <c r="Y19" s="47"/>
      <c r="Z19" s="47" t="str">
        <f t="shared" si="0"/>
        <v/>
      </c>
      <c r="AA19" s="47"/>
      <c r="AB19" s="47"/>
      <c r="AC19" s="47"/>
      <c r="AI19" s="1"/>
      <c r="AJ19" s="1"/>
    </row>
    <row r="20" spans="1:36" hidden="1">
      <c r="A20" s="164"/>
      <c r="B20" s="164"/>
      <c r="C20" s="164">
        <v>1</v>
      </c>
      <c r="D20" s="37"/>
      <c r="E20" s="39"/>
      <c r="F20" s="39"/>
      <c r="G20" s="39"/>
      <c r="H20" s="39"/>
      <c r="I20" s="52"/>
      <c r="J20" s="49"/>
      <c r="K20" s="50"/>
      <c r="L20" s="43" t="e">
        <f ca="1">mergeValue(A20) &amp;"."&amp; mergeValue(B20)&amp;"."&amp; mergeValue(C20)</f>
        <v>#NAME?</v>
      </c>
      <c r="M20" s="53"/>
      <c r="N20" s="45"/>
      <c r="O20" s="163"/>
      <c r="P20" s="163"/>
      <c r="Q20" s="163"/>
      <c r="R20" s="163"/>
      <c r="S20" s="163"/>
      <c r="T20" s="163"/>
      <c r="U20" s="163"/>
      <c r="V20" s="163"/>
      <c r="W20" s="46"/>
      <c r="Y20" s="47"/>
      <c r="Z20" s="47" t="str">
        <f t="shared" si="0"/>
        <v/>
      </c>
      <c r="AA20" s="47"/>
      <c r="AB20" s="47"/>
      <c r="AC20" s="47"/>
      <c r="AI20" s="1"/>
      <c r="AJ20" s="1"/>
    </row>
    <row r="21" spans="1:36" hidden="1">
      <c r="A21" s="164"/>
      <c r="B21" s="164"/>
      <c r="C21" s="164"/>
      <c r="D21" s="164">
        <v>1</v>
      </c>
      <c r="E21" s="39"/>
      <c r="F21" s="39"/>
      <c r="G21" s="39"/>
      <c r="H21" s="39"/>
      <c r="I21" s="52"/>
      <c r="J21" s="49"/>
      <c r="K21" s="50"/>
      <c r="L21" s="43" t="e">
        <f ca="1">mergeValue(A21) &amp;"."&amp; mergeValue(B21)&amp;"."&amp; mergeValue(C21)&amp;"."&amp; mergeValue(D21)</f>
        <v>#NAME?</v>
      </c>
      <c r="M21" s="54"/>
      <c r="N21" s="45"/>
      <c r="O21" s="163"/>
      <c r="P21" s="163"/>
      <c r="Q21" s="163"/>
      <c r="R21" s="163"/>
      <c r="S21" s="163"/>
      <c r="T21" s="163"/>
      <c r="U21" s="163"/>
      <c r="V21" s="163"/>
      <c r="W21" s="46"/>
      <c r="Y21" s="47"/>
      <c r="Z21" s="47" t="str">
        <f t="shared" si="0"/>
        <v/>
      </c>
      <c r="AA21" s="47"/>
      <c r="AB21" s="47"/>
      <c r="AC21" s="47"/>
      <c r="AI21" s="1"/>
      <c r="AJ21" s="1"/>
    </row>
    <row r="22" spans="1:36" ht="104.25" customHeight="1">
      <c r="A22" s="164"/>
      <c r="B22" s="164"/>
      <c r="C22" s="164"/>
      <c r="D22" s="164"/>
      <c r="E22" s="164">
        <v>1</v>
      </c>
      <c r="F22" s="39"/>
      <c r="G22" s="39"/>
      <c r="H22" s="37">
        <v>1</v>
      </c>
      <c r="I22" s="164">
        <v>1</v>
      </c>
      <c r="J22" s="39"/>
      <c r="K22" s="55"/>
      <c r="L22" s="43" t="s">
        <v>36</v>
      </c>
      <c r="M22" s="56" t="s">
        <v>19</v>
      </c>
      <c r="N22" s="45"/>
      <c r="O22" s="165" t="s">
        <v>20</v>
      </c>
      <c r="P22" s="165"/>
      <c r="Q22" s="165"/>
      <c r="R22" s="165"/>
      <c r="S22" s="165"/>
      <c r="T22" s="165"/>
      <c r="U22" s="165"/>
      <c r="V22" s="165"/>
      <c r="W22" s="46" t="s">
        <v>21</v>
      </c>
      <c r="Y22" s="47"/>
      <c r="Z22" s="47" t="str">
        <f t="shared" si="0"/>
        <v>Схема подключения теплопотребляющей установки к коллектору источника тепловой энергии</v>
      </c>
      <c r="AA22" s="47"/>
      <c r="AB22" s="47"/>
      <c r="AC22" s="47"/>
      <c r="AI22" s="1"/>
      <c r="AJ22" s="1"/>
    </row>
    <row r="23" spans="1:36" ht="77.25" customHeight="1">
      <c r="A23" s="164"/>
      <c r="B23" s="164"/>
      <c r="C23" s="164"/>
      <c r="D23" s="164"/>
      <c r="E23" s="164"/>
      <c r="F23" s="164">
        <v>1</v>
      </c>
      <c r="G23" s="37"/>
      <c r="H23" s="37"/>
      <c r="I23" s="164"/>
      <c r="J23" s="164">
        <v>1</v>
      </c>
      <c r="K23" s="57"/>
      <c r="L23" s="43" t="s">
        <v>37</v>
      </c>
      <c r="M23" s="58" t="s">
        <v>22</v>
      </c>
      <c r="N23" s="45"/>
      <c r="O23" s="166" t="s">
        <v>23</v>
      </c>
      <c r="P23" s="167"/>
      <c r="Q23" s="167"/>
      <c r="R23" s="167"/>
      <c r="S23" s="167"/>
      <c r="T23" s="167"/>
      <c r="U23" s="167"/>
      <c r="V23" s="168"/>
      <c r="W23" s="46" t="s">
        <v>24</v>
      </c>
      <c r="Y23" s="47"/>
      <c r="Z23" s="47" t="str">
        <f t="shared" si="0"/>
        <v>Группа потребителей</v>
      </c>
      <c r="AA23" s="47"/>
      <c r="AB23" s="47"/>
      <c r="AC23" s="47"/>
      <c r="AI23" s="1"/>
      <c r="AJ23" s="1"/>
    </row>
    <row r="24" spans="1:36" ht="186.75" customHeight="1">
      <c r="A24" s="164"/>
      <c r="B24" s="164"/>
      <c r="C24" s="164"/>
      <c r="D24" s="164"/>
      <c r="E24" s="164"/>
      <c r="F24" s="164"/>
      <c r="G24" s="37">
        <v>1</v>
      </c>
      <c r="H24" s="37"/>
      <c r="I24" s="164"/>
      <c r="J24" s="164"/>
      <c r="K24" s="57">
        <v>1</v>
      </c>
      <c r="L24" s="43" t="s">
        <v>38</v>
      </c>
      <c r="M24" s="59" t="s">
        <v>25</v>
      </c>
      <c r="N24" s="45"/>
      <c r="O24" s="60">
        <v>5024.08</v>
      </c>
      <c r="P24" s="61"/>
      <c r="Q24" s="62"/>
      <c r="R24" s="169" t="s">
        <v>26</v>
      </c>
      <c r="S24" s="158" t="s">
        <v>27</v>
      </c>
      <c r="T24" s="169" t="s">
        <v>28</v>
      </c>
      <c r="U24" s="158" t="s">
        <v>29</v>
      </c>
      <c r="V24" s="61"/>
      <c r="W24" s="159" t="s">
        <v>30</v>
      </c>
      <c r="X24" s="1" t="e">
        <f ca="1">strCheckDate(O25:V25)</f>
        <v>#NAME?</v>
      </c>
      <c r="Y24" s="47"/>
      <c r="Z24" s="47" t="str">
        <f t="shared" si="0"/>
        <v>вода</v>
      </c>
      <c r="AA24" s="47"/>
      <c r="AB24" s="47"/>
      <c r="AC24" s="47"/>
      <c r="AI24" s="1"/>
      <c r="AJ24" s="1"/>
    </row>
    <row r="25" spans="1:36" ht="11.25" hidden="1">
      <c r="A25" s="164"/>
      <c r="B25" s="164"/>
      <c r="C25" s="164"/>
      <c r="D25" s="164"/>
      <c r="E25" s="164"/>
      <c r="F25" s="164"/>
      <c r="G25" s="37"/>
      <c r="H25" s="37"/>
      <c r="I25" s="164"/>
      <c r="J25" s="164"/>
      <c r="K25" s="57"/>
      <c r="L25" s="63"/>
      <c r="M25" s="45"/>
      <c r="N25" s="45"/>
      <c r="O25" s="61"/>
      <c r="P25" s="61"/>
      <c r="Q25" s="64" t="str">
        <f>R24 &amp; "-" &amp; T24</f>
        <v>01.07.2022-31.12.2022</v>
      </c>
      <c r="R25" s="170"/>
      <c r="S25" s="158"/>
      <c r="T25" s="170"/>
      <c r="U25" s="158"/>
      <c r="V25" s="61"/>
      <c r="W25" s="160"/>
      <c r="Y25" s="47"/>
      <c r="Z25" s="47" t="str">
        <f t="shared" si="0"/>
        <v/>
      </c>
      <c r="AA25" s="47"/>
      <c r="AB25" s="47"/>
      <c r="AC25" s="47"/>
      <c r="AI25" s="1"/>
      <c r="AJ25" s="1"/>
    </row>
    <row r="26" spans="1:36" ht="15" customHeight="1">
      <c r="A26" s="164"/>
      <c r="B26" s="164"/>
      <c r="C26" s="164"/>
      <c r="D26" s="164"/>
      <c r="E26" s="164"/>
      <c r="F26" s="164"/>
      <c r="G26" s="39"/>
      <c r="H26" s="37"/>
      <c r="I26" s="164"/>
      <c r="J26" s="164"/>
      <c r="K26" s="55"/>
      <c r="L26" s="65"/>
      <c r="M26" s="66" t="s">
        <v>31</v>
      </c>
      <c r="N26" s="67"/>
      <c r="O26" s="67"/>
      <c r="P26" s="67"/>
      <c r="Q26" s="67"/>
      <c r="R26" s="67"/>
      <c r="S26" s="67"/>
      <c r="T26" s="67"/>
      <c r="U26" s="67"/>
      <c r="V26" s="68"/>
      <c r="W26" s="161"/>
      <c r="Y26" s="47"/>
      <c r="Z26" s="47" t="str">
        <f t="shared" si="0"/>
        <v>Добавить вид теплоносителя (параметры теплоносителя)</v>
      </c>
      <c r="AA26" s="47"/>
      <c r="AB26" s="47"/>
      <c r="AC26" s="47"/>
      <c r="AI26" s="1"/>
      <c r="AJ26" s="1"/>
    </row>
    <row r="27" spans="1:36" ht="15" customHeight="1">
      <c r="A27" s="164"/>
      <c r="B27" s="164"/>
      <c r="C27" s="164"/>
      <c r="D27" s="164"/>
      <c r="E27" s="164"/>
      <c r="F27" s="39"/>
      <c r="G27" s="39"/>
      <c r="H27" s="37"/>
      <c r="I27" s="164"/>
      <c r="J27" s="39"/>
      <c r="K27" s="55"/>
      <c r="L27" s="65"/>
      <c r="M27" s="69" t="s">
        <v>32</v>
      </c>
      <c r="N27" s="67"/>
      <c r="O27" s="67"/>
      <c r="P27" s="67"/>
      <c r="Q27" s="67"/>
      <c r="R27" s="67"/>
      <c r="S27" s="67"/>
      <c r="T27" s="67"/>
      <c r="U27" s="70"/>
      <c r="V27" s="67"/>
      <c r="W27" s="71"/>
      <c r="Y27" s="47"/>
      <c r="Z27" s="47" t="str">
        <f t="shared" si="0"/>
        <v>Добавить группу потребителей</v>
      </c>
      <c r="AA27" s="47"/>
      <c r="AB27" s="47"/>
      <c r="AC27" s="47"/>
      <c r="AI27" s="1"/>
      <c r="AJ27" s="1"/>
    </row>
    <row r="28" spans="1:36" ht="15" customHeight="1">
      <c r="A28" s="164"/>
      <c r="B28" s="164"/>
      <c r="C28" s="164"/>
      <c r="D28" s="164"/>
      <c r="E28" s="72"/>
      <c r="F28" s="39"/>
      <c r="G28" s="39"/>
      <c r="H28" s="39"/>
      <c r="I28" s="41"/>
      <c r="J28" s="73"/>
      <c r="K28" s="42"/>
      <c r="L28" s="65"/>
      <c r="M28" s="74" t="s">
        <v>33</v>
      </c>
      <c r="N28" s="67"/>
      <c r="O28" s="67"/>
      <c r="P28" s="67"/>
      <c r="Q28" s="67"/>
      <c r="R28" s="67"/>
      <c r="S28" s="67"/>
      <c r="T28" s="67"/>
      <c r="U28" s="70"/>
      <c r="V28" s="67"/>
      <c r="W28" s="71"/>
      <c r="Y28" s="47"/>
      <c r="Z28" s="47" t="str">
        <f t="shared" si="0"/>
        <v>Добавить схему подключения</v>
      </c>
      <c r="AA28" s="47"/>
      <c r="AB28" s="47"/>
      <c r="AC28" s="47"/>
      <c r="AI28" s="1"/>
      <c r="AJ28" s="1"/>
    </row>
    <row r="29" spans="1:36" ht="11.25">
      <c r="A29" s="5"/>
      <c r="B29" s="5"/>
      <c r="C29" s="5"/>
      <c r="D29" s="5"/>
      <c r="E29" s="5"/>
      <c r="F29" s="5"/>
      <c r="G29" s="5"/>
      <c r="H29" s="5"/>
      <c r="I29" s="5"/>
      <c r="J29" s="5"/>
      <c r="K29" s="5"/>
      <c r="X29" s="5"/>
      <c r="Y29" s="5"/>
      <c r="Z29" s="5"/>
      <c r="AA29" s="5"/>
      <c r="AB29" s="5"/>
      <c r="AC29" s="5"/>
      <c r="AD29" s="5"/>
      <c r="AE29" s="5"/>
      <c r="AF29" s="5"/>
      <c r="AG29" s="5"/>
      <c r="AH29" s="5"/>
    </row>
    <row r="30" spans="1:36" ht="90" customHeight="1">
      <c r="L30" s="75">
        <v>1</v>
      </c>
      <c r="M30" s="162" t="s">
        <v>34</v>
      </c>
      <c r="N30" s="162"/>
      <c r="O30" s="162"/>
      <c r="P30" s="162"/>
      <c r="Q30" s="162"/>
      <c r="R30" s="162"/>
      <c r="S30" s="162"/>
      <c r="T30" s="162"/>
      <c r="U30" s="162"/>
      <c r="V30" s="162"/>
      <c r="W30" s="162"/>
    </row>
  </sheetData>
  <mergeCells count="39">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28"/>
    <mergeCell ref="O18:V18"/>
    <mergeCell ref="B19:B28"/>
    <mergeCell ref="O19:V19"/>
    <mergeCell ref="C20:C28"/>
    <mergeCell ref="O20:V20"/>
    <mergeCell ref="D21:D28"/>
    <mergeCell ref="U24:U25"/>
    <mergeCell ref="W24:W26"/>
    <mergeCell ref="M30:W30"/>
    <mergeCell ref="O21:V21"/>
    <mergeCell ref="E22:E27"/>
    <mergeCell ref="I22:I27"/>
    <mergeCell ref="O22:V22"/>
    <mergeCell ref="F23:F26"/>
    <mergeCell ref="J23:J26"/>
    <mergeCell ref="O23:V23"/>
    <mergeCell ref="R24:R25"/>
    <mergeCell ref="S24:S25"/>
    <mergeCell ref="T24:T25"/>
  </mergeCells>
  <dataValidations count="11">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sqref="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WVW22 WMA22 WCE22 VSI22 VIM22 UYQ22 UOU22 UEY22 TVC22 TLG22 TBK22 SRO22 SHS22 RXW22 ROA22 REE22 QUI22 QKM22 QAQ22 PQU22 PGY22 OXC22 ONG22 ODK22 NTO22 NJS22 MZW22 MQA22 MGE22 LWI22 LMM22 LCQ22 KSU22 KIY22 JZC22 JPG22 JFK22 IVO22 ILS22 IBW22 HSA22 HIE22 GYI22 GOM22 GEQ22 FUU22 FKY22 FBC22 ERG22 EHK22 DXO22 DNS22 DDW22 CUA22 CKE22 CAI22 BQM22 BGQ22 AWU22 AMY22 ADC22 TG22 JK22 O22">
      <formula1>kind_of_scheme_in</formula1>
    </dataValidation>
    <dataValidation type="textLength" operator="lessThanOrEqual" allowBlank="1" showInputMessage="1" showErrorMessage="1" errorTitle="Ошибка" error="Допускается ввод не более 900 символов!" sqref="WWE983054:WWE983061 WMI983054:WMI983061 W65550:W65557 JS65550:JS65557 TO65550:TO65557 ADK65550:ADK65557 ANG65550:ANG65557 AXC65550:AXC65557 BGY65550:BGY65557 BQU65550:BQU65557 CAQ65550:CAQ65557 CKM65550:CKM65557 CUI65550:CUI65557 DEE65550:DEE65557 DOA65550:DOA65557 DXW65550:DXW65557 EHS65550:EHS65557 ERO65550:ERO65557 FBK65550:FBK65557 FLG65550:FLG65557 FVC65550:FVC65557 GEY65550:GEY65557 GOU65550:GOU65557 GYQ65550:GYQ65557 HIM65550:HIM65557 HSI65550:HSI65557 ICE65550:ICE65557 IMA65550:IMA65557 IVW65550:IVW65557 JFS65550:JFS65557 JPO65550:JPO65557 JZK65550:JZK65557 KJG65550:KJG65557 KTC65550:KTC65557 LCY65550:LCY65557 LMU65550:LMU65557 LWQ65550:LWQ65557 MGM65550:MGM65557 MQI65550:MQI65557 NAE65550:NAE65557 NKA65550:NKA65557 NTW65550:NTW65557 ODS65550:ODS65557 ONO65550:ONO65557 OXK65550:OXK65557 PHG65550:PHG65557 PRC65550:PRC65557 QAY65550:QAY65557 QKU65550:QKU65557 QUQ65550:QUQ65557 REM65550:REM65557 ROI65550:ROI65557 RYE65550:RYE65557 SIA65550:SIA65557 SRW65550:SRW65557 TBS65550:TBS65557 TLO65550:TLO65557 TVK65550:TVK65557 UFG65550:UFG65557 UPC65550:UPC65557 UYY65550:UYY65557 VIU65550:VIU65557 VSQ65550:VSQ65557 WCM65550:WCM65557 WMI65550:WMI65557 WWE65550:WWE65557 W131086:W131093 JS131086:JS131093 TO131086:TO131093 ADK131086:ADK131093 ANG131086:ANG131093 AXC131086:AXC131093 BGY131086:BGY131093 BQU131086:BQU131093 CAQ131086:CAQ131093 CKM131086:CKM131093 CUI131086:CUI131093 DEE131086:DEE131093 DOA131086:DOA131093 DXW131086:DXW131093 EHS131086:EHS131093 ERO131086:ERO131093 FBK131086:FBK131093 FLG131086:FLG131093 FVC131086:FVC131093 GEY131086:GEY131093 GOU131086:GOU131093 GYQ131086:GYQ131093 HIM131086:HIM131093 HSI131086:HSI131093 ICE131086:ICE131093 IMA131086:IMA131093 IVW131086:IVW131093 JFS131086:JFS131093 JPO131086:JPO131093 JZK131086:JZK131093 KJG131086:KJG131093 KTC131086:KTC131093 LCY131086:LCY131093 LMU131086:LMU131093 LWQ131086:LWQ131093 MGM131086:MGM131093 MQI131086:MQI131093 NAE131086:NAE131093 NKA131086:NKA131093 NTW131086:NTW131093 ODS131086:ODS131093 ONO131086:ONO131093 OXK131086:OXK131093 PHG131086:PHG131093 PRC131086:PRC131093 QAY131086:QAY131093 QKU131086:QKU131093 QUQ131086:QUQ131093 REM131086:REM131093 ROI131086:ROI131093 RYE131086:RYE131093 SIA131086:SIA131093 SRW131086:SRW131093 TBS131086:TBS131093 TLO131086:TLO131093 TVK131086:TVK131093 UFG131086:UFG131093 UPC131086:UPC131093 UYY131086:UYY131093 VIU131086:VIU131093 VSQ131086:VSQ131093 WCM131086:WCM131093 WMI131086:WMI131093 WWE131086:WWE131093 W196622:W196629 JS196622:JS196629 TO196622:TO196629 ADK196622:ADK196629 ANG196622:ANG196629 AXC196622:AXC196629 BGY196622:BGY196629 BQU196622:BQU196629 CAQ196622:CAQ196629 CKM196622:CKM196629 CUI196622:CUI196629 DEE196622:DEE196629 DOA196622:DOA196629 DXW196622:DXW196629 EHS196622:EHS196629 ERO196622:ERO196629 FBK196622:FBK196629 FLG196622:FLG196629 FVC196622:FVC196629 GEY196622:GEY196629 GOU196622:GOU196629 GYQ196622:GYQ196629 HIM196622:HIM196629 HSI196622:HSI196629 ICE196622:ICE196629 IMA196622:IMA196629 IVW196622:IVW196629 JFS196622:JFS196629 JPO196622:JPO196629 JZK196622:JZK196629 KJG196622:KJG196629 KTC196622:KTC196629 LCY196622:LCY196629 LMU196622:LMU196629 LWQ196622:LWQ196629 MGM196622:MGM196629 MQI196622:MQI196629 NAE196622:NAE196629 NKA196622:NKA196629 NTW196622:NTW196629 ODS196622:ODS196629 ONO196622:ONO196629 OXK196622:OXK196629 PHG196622:PHG196629 PRC196622:PRC196629 QAY196622:QAY196629 QKU196622:QKU196629 QUQ196622:QUQ196629 REM196622:REM196629 ROI196622:ROI196629 RYE196622:RYE196629 SIA196622:SIA196629 SRW196622:SRW196629 TBS196622:TBS196629 TLO196622:TLO196629 TVK196622:TVK196629 UFG196622:UFG196629 UPC196622:UPC196629 UYY196622:UYY196629 VIU196622:VIU196629 VSQ196622:VSQ196629 WCM196622:WCM196629 WMI196622:WMI196629 WWE196622:WWE196629 W262158:W262165 JS262158:JS262165 TO262158:TO262165 ADK262158:ADK262165 ANG262158:ANG262165 AXC262158:AXC262165 BGY262158:BGY262165 BQU262158:BQU262165 CAQ262158:CAQ262165 CKM262158:CKM262165 CUI262158:CUI262165 DEE262158:DEE262165 DOA262158:DOA262165 DXW262158:DXW262165 EHS262158:EHS262165 ERO262158:ERO262165 FBK262158:FBK262165 FLG262158:FLG262165 FVC262158:FVC262165 GEY262158:GEY262165 GOU262158:GOU262165 GYQ262158:GYQ262165 HIM262158:HIM262165 HSI262158:HSI262165 ICE262158:ICE262165 IMA262158:IMA262165 IVW262158:IVW262165 JFS262158:JFS262165 JPO262158:JPO262165 JZK262158:JZK262165 KJG262158:KJG262165 KTC262158:KTC262165 LCY262158:LCY262165 LMU262158:LMU262165 LWQ262158:LWQ262165 MGM262158:MGM262165 MQI262158:MQI262165 NAE262158:NAE262165 NKA262158:NKA262165 NTW262158:NTW262165 ODS262158:ODS262165 ONO262158:ONO262165 OXK262158:OXK262165 PHG262158:PHG262165 PRC262158:PRC262165 QAY262158:QAY262165 QKU262158:QKU262165 QUQ262158:QUQ262165 REM262158:REM262165 ROI262158:ROI262165 RYE262158:RYE262165 SIA262158:SIA262165 SRW262158:SRW262165 TBS262158:TBS262165 TLO262158:TLO262165 TVK262158:TVK262165 UFG262158:UFG262165 UPC262158:UPC262165 UYY262158:UYY262165 VIU262158:VIU262165 VSQ262158:VSQ262165 WCM262158:WCM262165 WMI262158:WMI262165 WWE262158:WWE262165 W327694:W327701 JS327694:JS327701 TO327694:TO327701 ADK327694:ADK327701 ANG327694:ANG327701 AXC327694:AXC327701 BGY327694:BGY327701 BQU327694:BQU327701 CAQ327694:CAQ327701 CKM327694:CKM327701 CUI327694:CUI327701 DEE327694:DEE327701 DOA327694:DOA327701 DXW327694:DXW327701 EHS327694:EHS327701 ERO327694:ERO327701 FBK327694:FBK327701 FLG327694:FLG327701 FVC327694:FVC327701 GEY327694:GEY327701 GOU327694:GOU327701 GYQ327694:GYQ327701 HIM327694:HIM327701 HSI327694:HSI327701 ICE327694:ICE327701 IMA327694:IMA327701 IVW327694:IVW327701 JFS327694:JFS327701 JPO327694:JPO327701 JZK327694:JZK327701 KJG327694:KJG327701 KTC327694:KTC327701 LCY327694:LCY327701 LMU327694:LMU327701 LWQ327694:LWQ327701 MGM327694:MGM327701 MQI327694:MQI327701 NAE327694:NAE327701 NKA327694:NKA327701 NTW327694:NTW327701 ODS327694:ODS327701 ONO327694:ONO327701 OXK327694:OXK327701 PHG327694:PHG327701 PRC327694:PRC327701 QAY327694:QAY327701 QKU327694:QKU327701 QUQ327694:QUQ327701 REM327694:REM327701 ROI327694:ROI327701 RYE327694:RYE327701 SIA327694:SIA327701 SRW327694:SRW327701 TBS327694:TBS327701 TLO327694:TLO327701 TVK327694:TVK327701 UFG327694:UFG327701 UPC327694:UPC327701 UYY327694:UYY327701 VIU327694:VIU327701 VSQ327694:VSQ327701 WCM327694:WCM327701 WMI327694:WMI327701 WWE327694:WWE327701 W393230:W393237 JS393230:JS393237 TO393230:TO393237 ADK393230:ADK393237 ANG393230:ANG393237 AXC393230:AXC393237 BGY393230:BGY393237 BQU393230:BQU393237 CAQ393230:CAQ393237 CKM393230:CKM393237 CUI393230:CUI393237 DEE393230:DEE393237 DOA393230:DOA393237 DXW393230:DXW393237 EHS393230:EHS393237 ERO393230:ERO393237 FBK393230:FBK393237 FLG393230:FLG393237 FVC393230:FVC393237 GEY393230:GEY393237 GOU393230:GOU393237 GYQ393230:GYQ393237 HIM393230:HIM393237 HSI393230:HSI393237 ICE393230:ICE393237 IMA393230:IMA393237 IVW393230:IVW393237 JFS393230:JFS393237 JPO393230:JPO393237 JZK393230:JZK393237 KJG393230:KJG393237 KTC393230:KTC393237 LCY393230:LCY393237 LMU393230:LMU393237 LWQ393230:LWQ393237 MGM393230:MGM393237 MQI393230:MQI393237 NAE393230:NAE393237 NKA393230:NKA393237 NTW393230:NTW393237 ODS393230:ODS393237 ONO393230:ONO393237 OXK393230:OXK393237 PHG393230:PHG393237 PRC393230:PRC393237 QAY393230:QAY393237 QKU393230:QKU393237 QUQ393230:QUQ393237 REM393230:REM393237 ROI393230:ROI393237 RYE393230:RYE393237 SIA393230:SIA393237 SRW393230:SRW393237 TBS393230:TBS393237 TLO393230:TLO393237 TVK393230:TVK393237 UFG393230:UFG393237 UPC393230:UPC393237 UYY393230:UYY393237 VIU393230:VIU393237 VSQ393230:VSQ393237 WCM393230:WCM393237 WMI393230:WMI393237 WWE393230:WWE393237 W458766:W458773 JS458766:JS458773 TO458766:TO458773 ADK458766:ADK458773 ANG458766:ANG458773 AXC458766:AXC458773 BGY458766:BGY458773 BQU458766:BQU458773 CAQ458766:CAQ458773 CKM458766:CKM458773 CUI458766:CUI458773 DEE458766:DEE458773 DOA458766:DOA458773 DXW458766:DXW458773 EHS458766:EHS458773 ERO458766:ERO458773 FBK458766:FBK458773 FLG458766:FLG458773 FVC458766:FVC458773 GEY458766:GEY458773 GOU458766:GOU458773 GYQ458766:GYQ458773 HIM458766:HIM458773 HSI458766:HSI458773 ICE458766:ICE458773 IMA458766:IMA458773 IVW458766:IVW458773 JFS458766:JFS458773 JPO458766:JPO458773 JZK458766:JZK458773 KJG458766:KJG458773 KTC458766:KTC458773 LCY458766:LCY458773 LMU458766:LMU458773 LWQ458766:LWQ458773 MGM458766:MGM458773 MQI458766:MQI458773 NAE458766:NAE458773 NKA458766:NKA458773 NTW458766:NTW458773 ODS458766:ODS458773 ONO458766:ONO458773 OXK458766:OXK458773 PHG458766:PHG458773 PRC458766:PRC458773 QAY458766:QAY458773 QKU458766:QKU458773 QUQ458766:QUQ458773 REM458766:REM458773 ROI458766:ROI458773 RYE458766:RYE458773 SIA458766:SIA458773 SRW458766:SRW458773 TBS458766:TBS458773 TLO458766:TLO458773 TVK458766:TVK458773 UFG458766:UFG458773 UPC458766:UPC458773 UYY458766:UYY458773 VIU458766:VIU458773 VSQ458766:VSQ458773 WCM458766:WCM458773 WMI458766:WMI458773 WWE458766:WWE458773 W524302:W524309 JS524302:JS524309 TO524302:TO524309 ADK524302:ADK524309 ANG524302:ANG524309 AXC524302:AXC524309 BGY524302:BGY524309 BQU524302:BQU524309 CAQ524302:CAQ524309 CKM524302:CKM524309 CUI524302:CUI524309 DEE524302:DEE524309 DOA524302:DOA524309 DXW524302:DXW524309 EHS524302:EHS524309 ERO524302:ERO524309 FBK524302:FBK524309 FLG524302:FLG524309 FVC524302:FVC524309 GEY524302:GEY524309 GOU524302:GOU524309 GYQ524302:GYQ524309 HIM524302:HIM524309 HSI524302:HSI524309 ICE524302:ICE524309 IMA524302:IMA524309 IVW524302:IVW524309 JFS524302:JFS524309 JPO524302:JPO524309 JZK524302:JZK524309 KJG524302:KJG524309 KTC524302:KTC524309 LCY524302:LCY524309 LMU524302:LMU524309 LWQ524302:LWQ524309 MGM524302:MGM524309 MQI524302:MQI524309 NAE524302:NAE524309 NKA524302:NKA524309 NTW524302:NTW524309 ODS524302:ODS524309 ONO524302:ONO524309 OXK524302:OXK524309 PHG524302:PHG524309 PRC524302:PRC524309 QAY524302:QAY524309 QKU524302:QKU524309 QUQ524302:QUQ524309 REM524302:REM524309 ROI524302:ROI524309 RYE524302:RYE524309 SIA524302:SIA524309 SRW524302:SRW524309 TBS524302:TBS524309 TLO524302:TLO524309 TVK524302:TVK524309 UFG524302:UFG524309 UPC524302:UPC524309 UYY524302:UYY524309 VIU524302:VIU524309 VSQ524302:VSQ524309 WCM524302:WCM524309 WMI524302:WMI524309 WWE524302:WWE524309 W589838:W589845 JS589838:JS589845 TO589838:TO589845 ADK589838:ADK589845 ANG589838:ANG589845 AXC589838:AXC589845 BGY589838:BGY589845 BQU589838:BQU589845 CAQ589838:CAQ589845 CKM589838:CKM589845 CUI589838:CUI589845 DEE589838:DEE589845 DOA589838:DOA589845 DXW589838:DXW589845 EHS589838:EHS589845 ERO589838:ERO589845 FBK589838:FBK589845 FLG589838:FLG589845 FVC589838:FVC589845 GEY589838:GEY589845 GOU589838:GOU589845 GYQ589838:GYQ589845 HIM589838:HIM589845 HSI589838:HSI589845 ICE589838:ICE589845 IMA589838:IMA589845 IVW589838:IVW589845 JFS589838:JFS589845 JPO589838:JPO589845 JZK589838:JZK589845 KJG589838:KJG589845 KTC589838:KTC589845 LCY589838:LCY589845 LMU589838:LMU589845 LWQ589838:LWQ589845 MGM589838:MGM589845 MQI589838:MQI589845 NAE589838:NAE589845 NKA589838:NKA589845 NTW589838:NTW589845 ODS589838:ODS589845 ONO589838:ONO589845 OXK589838:OXK589845 PHG589838:PHG589845 PRC589838:PRC589845 QAY589838:QAY589845 QKU589838:QKU589845 QUQ589838:QUQ589845 REM589838:REM589845 ROI589838:ROI589845 RYE589838:RYE589845 SIA589838:SIA589845 SRW589838:SRW589845 TBS589838:TBS589845 TLO589838:TLO589845 TVK589838:TVK589845 UFG589838:UFG589845 UPC589838:UPC589845 UYY589838:UYY589845 VIU589838:VIU589845 VSQ589838:VSQ589845 WCM589838:WCM589845 WMI589838:WMI589845 WWE589838:WWE589845 W655374:W655381 JS655374:JS655381 TO655374:TO655381 ADK655374:ADK655381 ANG655374:ANG655381 AXC655374:AXC655381 BGY655374:BGY655381 BQU655374:BQU655381 CAQ655374:CAQ655381 CKM655374:CKM655381 CUI655374:CUI655381 DEE655374:DEE655381 DOA655374:DOA655381 DXW655374:DXW655381 EHS655374:EHS655381 ERO655374:ERO655381 FBK655374:FBK655381 FLG655374:FLG655381 FVC655374:FVC655381 GEY655374:GEY655381 GOU655374:GOU655381 GYQ655374:GYQ655381 HIM655374:HIM655381 HSI655374:HSI655381 ICE655374:ICE655381 IMA655374:IMA655381 IVW655374:IVW655381 JFS655374:JFS655381 JPO655374:JPO655381 JZK655374:JZK655381 KJG655374:KJG655381 KTC655374:KTC655381 LCY655374:LCY655381 LMU655374:LMU655381 LWQ655374:LWQ655381 MGM655374:MGM655381 MQI655374:MQI655381 NAE655374:NAE655381 NKA655374:NKA655381 NTW655374:NTW655381 ODS655374:ODS655381 ONO655374:ONO655381 OXK655374:OXK655381 PHG655374:PHG655381 PRC655374:PRC655381 QAY655374:QAY655381 QKU655374:QKU655381 QUQ655374:QUQ655381 REM655374:REM655381 ROI655374:ROI655381 RYE655374:RYE655381 SIA655374:SIA655381 SRW655374:SRW655381 TBS655374:TBS655381 TLO655374:TLO655381 TVK655374:TVK655381 UFG655374:UFG655381 UPC655374:UPC655381 UYY655374:UYY655381 VIU655374:VIU655381 VSQ655374:VSQ655381 WCM655374:WCM655381 WMI655374:WMI655381 WWE655374:WWE655381 W720910:W720917 JS720910:JS720917 TO720910:TO720917 ADK720910:ADK720917 ANG720910:ANG720917 AXC720910:AXC720917 BGY720910:BGY720917 BQU720910:BQU720917 CAQ720910:CAQ720917 CKM720910:CKM720917 CUI720910:CUI720917 DEE720910:DEE720917 DOA720910:DOA720917 DXW720910:DXW720917 EHS720910:EHS720917 ERO720910:ERO720917 FBK720910:FBK720917 FLG720910:FLG720917 FVC720910:FVC720917 GEY720910:GEY720917 GOU720910:GOU720917 GYQ720910:GYQ720917 HIM720910:HIM720917 HSI720910:HSI720917 ICE720910:ICE720917 IMA720910:IMA720917 IVW720910:IVW720917 JFS720910:JFS720917 JPO720910:JPO720917 JZK720910:JZK720917 KJG720910:KJG720917 KTC720910:KTC720917 LCY720910:LCY720917 LMU720910:LMU720917 LWQ720910:LWQ720917 MGM720910:MGM720917 MQI720910:MQI720917 NAE720910:NAE720917 NKA720910:NKA720917 NTW720910:NTW720917 ODS720910:ODS720917 ONO720910:ONO720917 OXK720910:OXK720917 PHG720910:PHG720917 PRC720910:PRC720917 QAY720910:QAY720917 QKU720910:QKU720917 QUQ720910:QUQ720917 REM720910:REM720917 ROI720910:ROI720917 RYE720910:RYE720917 SIA720910:SIA720917 SRW720910:SRW720917 TBS720910:TBS720917 TLO720910:TLO720917 TVK720910:TVK720917 UFG720910:UFG720917 UPC720910:UPC720917 UYY720910:UYY720917 VIU720910:VIU720917 VSQ720910:VSQ720917 WCM720910:WCM720917 WMI720910:WMI720917 WWE720910:WWE720917 W786446:W786453 JS786446:JS786453 TO786446:TO786453 ADK786446:ADK786453 ANG786446:ANG786453 AXC786446:AXC786453 BGY786446:BGY786453 BQU786446:BQU786453 CAQ786446:CAQ786453 CKM786446:CKM786453 CUI786446:CUI786453 DEE786446:DEE786453 DOA786446:DOA786453 DXW786446:DXW786453 EHS786446:EHS786453 ERO786446:ERO786453 FBK786446:FBK786453 FLG786446:FLG786453 FVC786446:FVC786453 GEY786446:GEY786453 GOU786446:GOU786453 GYQ786446:GYQ786453 HIM786446:HIM786453 HSI786446:HSI786453 ICE786446:ICE786453 IMA786446:IMA786453 IVW786446:IVW786453 JFS786446:JFS786453 JPO786446:JPO786453 JZK786446:JZK786453 KJG786446:KJG786453 KTC786446:KTC786453 LCY786446:LCY786453 LMU786446:LMU786453 LWQ786446:LWQ786453 MGM786446:MGM786453 MQI786446:MQI786453 NAE786446:NAE786453 NKA786446:NKA786453 NTW786446:NTW786453 ODS786446:ODS786453 ONO786446:ONO786453 OXK786446:OXK786453 PHG786446:PHG786453 PRC786446:PRC786453 QAY786446:QAY786453 QKU786446:QKU786453 QUQ786446:QUQ786453 REM786446:REM786453 ROI786446:ROI786453 RYE786446:RYE786453 SIA786446:SIA786453 SRW786446:SRW786453 TBS786446:TBS786453 TLO786446:TLO786453 TVK786446:TVK786453 UFG786446:UFG786453 UPC786446:UPC786453 UYY786446:UYY786453 VIU786446:VIU786453 VSQ786446:VSQ786453 WCM786446:WCM786453 WMI786446:WMI786453 WWE786446:WWE786453 W851982:W851989 JS851982:JS851989 TO851982:TO851989 ADK851982:ADK851989 ANG851982:ANG851989 AXC851982:AXC851989 BGY851982:BGY851989 BQU851982:BQU851989 CAQ851982:CAQ851989 CKM851982:CKM851989 CUI851982:CUI851989 DEE851982:DEE851989 DOA851982:DOA851989 DXW851982:DXW851989 EHS851982:EHS851989 ERO851982:ERO851989 FBK851982:FBK851989 FLG851982:FLG851989 FVC851982:FVC851989 GEY851982:GEY851989 GOU851982:GOU851989 GYQ851982:GYQ851989 HIM851982:HIM851989 HSI851982:HSI851989 ICE851982:ICE851989 IMA851982:IMA851989 IVW851982:IVW851989 JFS851982:JFS851989 JPO851982:JPO851989 JZK851982:JZK851989 KJG851982:KJG851989 KTC851982:KTC851989 LCY851982:LCY851989 LMU851982:LMU851989 LWQ851982:LWQ851989 MGM851982:MGM851989 MQI851982:MQI851989 NAE851982:NAE851989 NKA851982:NKA851989 NTW851982:NTW851989 ODS851982:ODS851989 ONO851982:ONO851989 OXK851982:OXK851989 PHG851982:PHG851989 PRC851982:PRC851989 QAY851982:QAY851989 QKU851982:QKU851989 QUQ851982:QUQ851989 REM851982:REM851989 ROI851982:ROI851989 RYE851982:RYE851989 SIA851982:SIA851989 SRW851982:SRW851989 TBS851982:TBS851989 TLO851982:TLO851989 TVK851982:TVK851989 UFG851982:UFG851989 UPC851982:UPC851989 UYY851982:UYY851989 VIU851982:VIU851989 VSQ851982:VSQ851989 WCM851982:WCM851989 WMI851982:WMI851989 WWE851982:WWE851989 W917518:W917525 JS917518:JS917525 TO917518:TO917525 ADK917518:ADK917525 ANG917518:ANG917525 AXC917518:AXC917525 BGY917518:BGY917525 BQU917518:BQU917525 CAQ917518:CAQ917525 CKM917518:CKM917525 CUI917518:CUI917525 DEE917518:DEE917525 DOA917518:DOA917525 DXW917518:DXW917525 EHS917518:EHS917525 ERO917518:ERO917525 FBK917518:FBK917525 FLG917518:FLG917525 FVC917518:FVC917525 GEY917518:GEY917525 GOU917518:GOU917525 GYQ917518:GYQ917525 HIM917518:HIM917525 HSI917518:HSI917525 ICE917518:ICE917525 IMA917518:IMA917525 IVW917518:IVW917525 JFS917518:JFS917525 JPO917518:JPO917525 JZK917518:JZK917525 KJG917518:KJG917525 KTC917518:KTC917525 LCY917518:LCY917525 LMU917518:LMU917525 LWQ917518:LWQ917525 MGM917518:MGM917525 MQI917518:MQI917525 NAE917518:NAE917525 NKA917518:NKA917525 NTW917518:NTW917525 ODS917518:ODS917525 ONO917518:ONO917525 OXK917518:OXK917525 PHG917518:PHG917525 PRC917518:PRC917525 QAY917518:QAY917525 QKU917518:QKU917525 QUQ917518:QUQ917525 REM917518:REM917525 ROI917518:ROI917525 RYE917518:RYE917525 SIA917518:SIA917525 SRW917518:SRW917525 TBS917518:TBS917525 TLO917518:TLO917525 TVK917518:TVK917525 UFG917518:UFG917525 UPC917518:UPC917525 UYY917518:UYY917525 VIU917518:VIU917525 VSQ917518:VSQ917525 WCM917518:WCM917525 WMI917518:WMI917525 WWE917518:WWE917525 W983054:W983061 JS983054:JS983061 TO983054:TO983061 ADK983054:ADK983061 ANG983054:ANG983061 AXC983054:AXC983061 BGY983054:BGY983061 BQU983054:BQU983061 CAQ983054:CAQ983061 CKM983054:CKM983061 CUI983054:CUI983061 DEE983054:DEE983061 DOA983054:DOA983061 DXW983054:DXW983061 EHS983054:EHS983061 ERO983054:ERO983061 FBK983054:FBK983061 FLG983054:FLG983061 FVC983054:FVC983061 GEY983054:GEY983061 GOU983054:GOU983061 GYQ983054:GYQ983061 HIM983054:HIM983061 HSI983054:HSI983061 ICE983054:ICE983061 IMA983054:IMA983061 IVW983054:IVW983061 JFS983054:JFS983061 JPO983054:JPO983061 JZK983054:JZK983061 KJG983054:KJG983061 KTC983054:KTC983061 LCY983054:LCY983061 LMU983054:LMU983061 LWQ983054:LWQ983061 MGM983054:MGM983061 MQI983054:MQI983061 NAE983054:NAE983061 NKA983054:NKA983061 NTW983054:NTW983061 ODS983054:ODS983061 ONO983054:ONO983061 OXK983054:OXK983061 PHG983054:PHG983061 PRC983054:PRC983061 QAY983054:QAY983061 QKU983054:QKU983061 QUQ983054:QUQ983061 REM983054:REM983061 ROI983054:ROI983061 RYE983054:RYE983061 SIA983054:SIA983061 SRW983054:SRW983061 TBS983054:TBS983061 TLO983054:TLO983061 TVK983054:TVK983061 UFG983054:UFG983061 UPC983054:UPC983061 UYY983054:UYY983061 VIU983054:VIU983061 VSQ983054:VSQ983061 WCM983054:WCM983061 WWE18:WWE25 WMI18:WMI25 WCM18:WCM25 VSQ18:VSQ25 VIU18:VIU25 UYY18:UYY25 UPC18:UPC25 UFG18:UFG25 TVK18:TVK25 TLO18:TLO25 TBS18:TBS25 SRW18:SRW25 SIA18:SIA25 RYE18:RYE25 ROI18:ROI25 REM18:REM25 QUQ18:QUQ25 QKU18:QKU25 QAY18:QAY25 PRC18:PRC25 PHG18:PHG25 OXK18:OXK25 ONO18:ONO25 ODS18:ODS25 NTW18:NTW25 NKA18:NKA25 NAE18:NAE25 MQI18:MQI25 MGM18:MGM25 LWQ18:LWQ25 LMU18:LMU25 LCY18:LCY25 KTC18:KTC25 KJG18:KJG25 JZK18:JZK25 JPO18:JPO25 JFS18:JFS25 IVW18:IVW25 IMA18:IMA25 ICE18:ICE25 HSI18:HSI25 HIM18:HIM25 GYQ18:GYQ25 GOU18:GOU25 GEY18:GEY25 FVC18:FVC25 FLG18:FLG25 FBK18:FBK25 ERO18:ERO25 EHS18:EHS25 DXW18:DXW25 DOA18:DOA25 DEE18:DEE25 CUI18:CUI25 CKM18:CKM25 CAQ18:CAQ25 BQU18:BQU25 BGY18:BGY25 AXC18:AXC25 ANG18:ANG25 ADK18:ADK25 TO18:TO25 JS18:JS25">
      <formula1>900</formula1>
    </dataValidation>
    <dataValidation type="list" allowBlank="1" showInputMessage="1" errorTitle="Ошибка" error="Выберите значение из списка" prompt="Выберите значение из списка" sqref="JK65555:JR65555 TG65555:TN65555 ADC65555:ADJ65555 AMY65555:ANF65555 AWU65555:AXB65555 BGQ65555:BGX65555 BQM65555:BQT65555 CAI65555:CAP65555 CKE65555:CKL65555 CUA65555:CUH65555 DDW65555:DED65555 DNS65555:DNZ65555 DXO65555:DXV65555 EHK65555:EHR65555 ERG65555:ERN65555 FBC65555:FBJ65555 FKY65555:FLF65555 FUU65555:FVB65555 GEQ65555:GEX65555 GOM65555:GOT65555 GYI65555:GYP65555 HIE65555:HIL65555 HSA65555:HSH65555 IBW65555:ICD65555 ILS65555:ILZ65555 IVO65555:IVV65555 JFK65555:JFR65555 JPG65555:JPN65555 JZC65555:JZJ65555 KIY65555:KJF65555 KSU65555:KTB65555 LCQ65555:LCX65555 LMM65555:LMT65555 LWI65555:LWP65555 MGE65555:MGL65555 MQA65555:MQH65555 MZW65555:NAD65555 NJS65555:NJZ65555 NTO65555:NTV65555 ODK65555:ODR65555 ONG65555:ONN65555 OXC65555:OXJ65555 PGY65555:PHF65555 PQU65555:PRB65555 QAQ65555:QAX65555 QKM65555:QKT65555 QUI65555:QUP65555 REE65555:REL65555 ROA65555:ROH65555 RXW65555:RYD65555 SHS65555:SHZ65555 SRO65555:SRV65555 TBK65555:TBR65555 TLG65555:TLN65555 TVC65555:TVJ65555 UEY65555:UFF65555 UOU65555:UPB65555 UYQ65555:UYX65555 VIM65555:VIT65555 VSI65555:VSP65555 WCE65555:WCL65555 WMA65555:WMH65555 WVW65555:WWD65555 JK131091:JR131091 TG131091:TN131091 ADC131091:ADJ131091 AMY131091:ANF131091 AWU131091:AXB131091 BGQ131091:BGX131091 BQM131091:BQT131091 CAI131091:CAP131091 CKE131091:CKL131091 CUA131091:CUH131091 DDW131091:DED131091 DNS131091:DNZ131091 DXO131091:DXV131091 EHK131091:EHR131091 ERG131091:ERN131091 FBC131091:FBJ131091 FKY131091:FLF131091 FUU131091:FVB131091 GEQ131091:GEX131091 GOM131091:GOT131091 GYI131091:GYP131091 HIE131091:HIL131091 HSA131091:HSH131091 IBW131091:ICD131091 ILS131091:ILZ131091 IVO131091:IVV131091 JFK131091:JFR131091 JPG131091:JPN131091 JZC131091:JZJ131091 KIY131091:KJF131091 KSU131091:KTB131091 LCQ131091:LCX131091 LMM131091:LMT131091 LWI131091:LWP131091 MGE131091:MGL131091 MQA131091:MQH131091 MZW131091:NAD131091 NJS131091:NJZ131091 NTO131091:NTV131091 ODK131091:ODR131091 ONG131091:ONN131091 OXC131091:OXJ131091 PGY131091:PHF131091 PQU131091:PRB131091 QAQ131091:QAX131091 QKM131091:QKT131091 QUI131091:QUP131091 REE131091:REL131091 ROA131091:ROH131091 RXW131091:RYD131091 SHS131091:SHZ131091 SRO131091:SRV131091 TBK131091:TBR131091 TLG131091:TLN131091 TVC131091:TVJ131091 UEY131091:UFF131091 UOU131091:UPB131091 UYQ131091:UYX131091 VIM131091:VIT131091 VSI131091:VSP131091 WCE131091:WCL131091 WMA131091:WMH131091 WVW131091:WWD131091 JK196627:JR196627 TG196627:TN196627 ADC196627:ADJ196627 AMY196627:ANF196627 AWU196627:AXB196627 BGQ196627:BGX196627 BQM196627:BQT196627 CAI196627:CAP196627 CKE196627:CKL196627 CUA196627:CUH196627 DDW196627:DED196627 DNS196627:DNZ196627 DXO196627:DXV196627 EHK196627:EHR196627 ERG196627:ERN196627 FBC196627:FBJ196627 FKY196627:FLF196627 FUU196627:FVB196627 GEQ196627:GEX196627 GOM196627:GOT196627 GYI196627:GYP196627 HIE196627:HIL196627 HSA196627:HSH196627 IBW196627:ICD196627 ILS196627:ILZ196627 IVO196627:IVV196627 JFK196627:JFR196627 JPG196627:JPN196627 JZC196627:JZJ196627 KIY196627:KJF196627 KSU196627:KTB196627 LCQ196627:LCX196627 LMM196627:LMT196627 LWI196627:LWP196627 MGE196627:MGL196627 MQA196627:MQH196627 MZW196627:NAD196627 NJS196627:NJZ196627 NTO196627:NTV196627 ODK196627:ODR196627 ONG196627:ONN196627 OXC196627:OXJ196627 PGY196627:PHF196627 PQU196627:PRB196627 QAQ196627:QAX196627 QKM196627:QKT196627 QUI196627:QUP196627 REE196627:REL196627 ROA196627:ROH196627 RXW196627:RYD196627 SHS196627:SHZ196627 SRO196627:SRV196627 TBK196627:TBR196627 TLG196627:TLN196627 TVC196627:TVJ196627 UEY196627:UFF196627 UOU196627:UPB196627 UYQ196627:UYX196627 VIM196627:VIT196627 VSI196627:VSP196627 WCE196627:WCL196627 WMA196627:WMH196627 WVW196627:WWD196627 JK262163:JR262163 TG262163:TN262163 ADC262163:ADJ262163 AMY262163:ANF262163 AWU262163:AXB262163 BGQ262163:BGX262163 BQM262163:BQT262163 CAI262163:CAP262163 CKE262163:CKL262163 CUA262163:CUH262163 DDW262163:DED262163 DNS262163:DNZ262163 DXO262163:DXV262163 EHK262163:EHR262163 ERG262163:ERN262163 FBC262163:FBJ262163 FKY262163:FLF262163 FUU262163:FVB262163 GEQ262163:GEX262163 GOM262163:GOT262163 GYI262163:GYP262163 HIE262163:HIL262163 HSA262163:HSH262163 IBW262163:ICD262163 ILS262163:ILZ262163 IVO262163:IVV262163 JFK262163:JFR262163 JPG262163:JPN262163 JZC262163:JZJ262163 KIY262163:KJF262163 KSU262163:KTB262163 LCQ262163:LCX262163 LMM262163:LMT262163 LWI262163:LWP262163 MGE262163:MGL262163 MQA262163:MQH262163 MZW262163:NAD262163 NJS262163:NJZ262163 NTO262163:NTV262163 ODK262163:ODR262163 ONG262163:ONN262163 OXC262163:OXJ262163 PGY262163:PHF262163 PQU262163:PRB262163 QAQ262163:QAX262163 QKM262163:QKT262163 QUI262163:QUP262163 REE262163:REL262163 ROA262163:ROH262163 RXW262163:RYD262163 SHS262163:SHZ262163 SRO262163:SRV262163 TBK262163:TBR262163 TLG262163:TLN262163 TVC262163:TVJ262163 UEY262163:UFF262163 UOU262163:UPB262163 UYQ262163:UYX262163 VIM262163:VIT262163 VSI262163:VSP262163 WCE262163:WCL262163 WMA262163:WMH262163 WVW262163:WWD262163 JK327699:JR327699 TG327699:TN327699 ADC327699:ADJ327699 AMY327699:ANF327699 AWU327699:AXB327699 BGQ327699:BGX327699 BQM327699:BQT327699 CAI327699:CAP327699 CKE327699:CKL327699 CUA327699:CUH327699 DDW327699:DED327699 DNS327699:DNZ327699 DXO327699:DXV327699 EHK327699:EHR327699 ERG327699:ERN327699 FBC327699:FBJ327699 FKY327699:FLF327699 FUU327699:FVB327699 GEQ327699:GEX327699 GOM327699:GOT327699 GYI327699:GYP327699 HIE327699:HIL327699 HSA327699:HSH327699 IBW327699:ICD327699 ILS327699:ILZ327699 IVO327699:IVV327699 JFK327699:JFR327699 JPG327699:JPN327699 JZC327699:JZJ327699 KIY327699:KJF327699 KSU327699:KTB327699 LCQ327699:LCX327699 LMM327699:LMT327699 LWI327699:LWP327699 MGE327699:MGL327699 MQA327699:MQH327699 MZW327699:NAD327699 NJS327699:NJZ327699 NTO327699:NTV327699 ODK327699:ODR327699 ONG327699:ONN327699 OXC327699:OXJ327699 PGY327699:PHF327699 PQU327699:PRB327699 QAQ327699:QAX327699 QKM327699:QKT327699 QUI327699:QUP327699 REE327699:REL327699 ROA327699:ROH327699 RXW327699:RYD327699 SHS327699:SHZ327699 SRO327699:SRV327699 TBK327699:TBR327699 TLG327699:TLN327699 TVC327699:TVJ327699 UEY327699:UFF327699 UOU327699:UPB327699 UYQ327699:UYX327699 VIM327699:VIT327699 VSI327699:VSP327699 WCE327699:WCL327699 WMA327699:WMH327699 WVW327699:WWD327699 JK393235:JR393235 TG393235:TN393235 ADC393235:ADJ393235 AMY393235:ANF393235 AWU393235:AXB393235 BGQ393235:BGX393235 BQM393235:BQT393235 CAI393235:CAP393235 CKE393235:CKL393235 CUA393235:CUH393235 DDW393235:DED393235 DNS393235:DNZ393235 DXO393235:DXV393235 EHK393235:EHR393235 ERG393235:ERN393235 FBC393235:FBJ393235 FKY393235:FLF393235 FUU393235:FVB393235 GEQ393235:GEX393235 GOM393235:GOT393235 GYI393235:GYP393235 HIE393235:HIL393235 HSA393235:HSH393235 IBW393235:ICD393235 ILS393235:ILZ393235 IVO393235:IVV393235 JFK393235:JFR393235 JPG393235:JPN393235 JZC393235:JZJ393235 KIY393235:KJF393235 KSU393235:KTB393235 LCQ393235:LCX393235 LMM393235:LMT393235 LWI393235:LWP393235 MGE393235:MGL393235 MQA393235:MQH393235 MZW393235:NAD393235 NJS393235:NJZ393235 NTO393235:NTV393235 ODK393235:ODR393235 ONG393235:ONN393235 OXC393235:OXJ393235 PGY393235:PHF393235 PQU393235:PRB393235 QAQ393235:QAX393235 QKM393235:QKT393235 QUI393235:QUP393235 REE393235:REL393235 ROA393235:ROH393235 RXW393235:RYD393235 SHS393235:SHZ393235 SRO393235:SRV393235 TBK393235:TBR393235 TLG393235:TLN393235 TVC393235:TVJ393235 UEY393235:UFF393235 UOU393235:UPB393235 UYQ393235:UYX393235 VIM393235:VIT393235 VSI393235:VSP393235 WCE393235:WCL393235 WMA393235:WMH393235 WVW393235:WWD393235 JK458771:JR458771 TG458771:TN458771 ADC458771:ADJ458771 AMY458771:ANF458771 AWU458771:AXB458771 BGQ458771:BGX458771 BQM458771:BQT458771 CAI458771:CAP458771 CKE458771:CKL458771 CUA458771:CUH458771 DDW458771:DED458771 DNS458771:DNZ458771 DXO458771:DXV458771 EHK458771:EHR458771 ERG458771:ERN458771 FBC458771:FBJ458771 FKY458771:FLF458771 FUU458771:FVB458771 GEQ458771:GEX458771 GOM458771:GOT458771 GYI458771:GYP458771 HIE458771:HIL458771 HSA458771:HSH458771 IBW458771:ICD458771 ILS458771:ILZ458771 IVO458771:IVV458771 JFK458771:JFR458771 JPG458771:JPN458771 JZC458771:JZJ458771 KIY458771:KJF458771 KSU458771:KTB458771 LCQ458771:LCX458771 LMM458771:LMT458771 LWI458771:LWP458771 MGE458771:MGL458771 MQA458771:MQH458771 MZW458771:NAD458771 NJS458771:NJZ458771 NTO458771:NTV458771 ODK458771:ODR458771 ONG458771:ONN458771 OXC458771:OXJ458771 PGY458771:PHF458771 PQU458771:PRB458771 QAQ458771:QAX458771 QKM458771:QKT458771 QUI458771:QUP458771 REE458771:REL458771 ROA458771:ROH458771 RXW458771:RYD458771 SHS458771:SHZ458771 SRO458771:SRV458771 TBK458771:TBR458771 TLG458771:TLN458771 TVC458771:TVJ458771 UEY458771:UFF458771 UOU458771:UPB458771 UYQ458771:UYX458771 VIM458771:VIT458771 VSI458771:VSP458771 WCE458771:WCL458771 WMA458771:WMH458771 WVW458771:WWD458771 JK524307:JR524307 TG524307:TN524307 ADC524307:ADJ524307 AMY524307:ANF524307 AWU524307:AXB524307 BGQ524307:BGX524307 BQM524307:BQT524307 CAI524307:CAP524307 CKE524307:CKL524307 CUA524307:CUH524307 DDW524307:DED524307 DNS524307:DNZ524307 DXO524307:DXV524307 EHK524307:EHR524307 ERG524307:ERN524307 FBC524307:FBJ524307 FKY524307:FLF524307 FUU524307:FVB524307 GEQ524307:GEX524307 GOM524307:GOT524307 GYI524307:GYP524307 HIE524307:HIL524307 HSA524307:HSH524307 IBW524307:ICD524307 ILS524307:ILZ524307 IVO524307:IVV524307 JFK524307:JFR524307 JPG524307:JPN524307 JZC524307:JZJ524307 KIY524307:KJF524307 KSU524307:KTB524307 LCQ524307:LCX524307 LMM524307:LMT524307 LWI524307:LWP524307 MGE524307:MGL524307 MQA524307:MQH524307 MZW524307:NAD524307 NJS524307:NJZ524307 NTO524307:NTV524307 ODK524307:ODR524307 ONG524307:ONN524307 OXC524307:OXJ524307 PGY524307:PHF524307 PQU524307:PRB524307 QAQ524307:QAX524307 QKM524307:QKT524307 QUI524307:QUP524307 REE524307:REL524307 ROA524307:ROH524307 RXW524307:RYD524307 SHS524307:SHZ524307 SRO524307:SRV524307 TBK524307:TBR524307 TLG524307:TLN524307 TVC524307:TVJ524307 UEY524307:UFF524307 UOU524307:UPB524307 UYQ524307:UYX524307 VIM524307:VIT524307 VSI524307:VSP524307 WCE524307:WCL524307 WMA524307:WMH524307 WVW524307:WWD524307 JK589843:JR589843 TG589843:TN589843 ADC589843:ADJ589843 AMY589843:ANF589843 AWU589843:AXB589843 BGQ589843:BGX589843 BQM589843:BQT589843 CAI589843:CAP589843 CKE589843:CKL589843 CUA589843:CUH589843 DDW589843:DED589843 DNS589843:DNZ589843 DXO589843:DXV589843 EHK589843:EHR589843 ERG589843:ERN589843 FBC589843:FBJ589843 FKY589843:FLF589843 FUU589843:FVB589843 GEQ589843:GEX589843 GOM589843:GOT589843 GYI589843:GYP589843 HIE589843:HIL589843 HSA589843:HSH589843 IBW589843:ICD589843 ILS589843:ILZ589843 IVO589843:IVV589843 JFK589843:JFR589843 JPG589843:JPN589843 JZC589843:JZJ589843 KIY589843:KJF589843 KSU589843:KTB589843 LCQ589843:LCX589843 LMM589843:LMT589843 LWI589843:LWP589843 MGE589843:MGL589843 MQA589843:MQH589843 MZW589843:NAD589843 NJS589843:NJZ589843 NTO589843:NTV589843 ODK589843:ODR589843 ONG589843:ONN589843 OXC589843:OXJ589843 PGY589843:PHF589843 PQU589843:PRB589843 QAQ589843:QAX589843 QKM589843:QKT589843 QUI589843:QUP589843 REE589843:REL589843 ROA589843:ROH589843 RXW589843:RYD589843 SHS589843:SHZ589843 SRO589843:SRV589843 TBK589843:TBR589843 TLG589843:TLN589843 TVC589843:TVJ589843 UEY589843:UFF589843 UOU589843:UPB589843 UYQ589843:UYX589843 VIM589843:VIT589843 VSI589843:VSP589843 WCE589843:WCL589843 WMA589843:WMH589843 WVW589843:WWD589843 JK655379:JR655379 TG655379:TN655379 ADC655379:ADJ655379 AMY655379:ANF655379 AWU655379:AXB655379 BGQ655379:BGX655379 BQM655379:BQT655379 CAI655379:CAP655379 CKE655379:CKL655379 CUA655379:CUH655379 DDW655379:DED655379 DNS655379:DNZ655379 DXO655379:DXV655379 EHK655379:EHR655379 ERG655379:ERN655379 FBC655379:FBJ655379 FKY655379:FLF655379 FUU655379:FVB655379 GEQ655379:GEX655379 GOM655379:GOT655379 GYI655379:GYP655379 HIE655379:HIL655379 HSA655379:HSH655379 IBW655379:ICD655379 ILS655379:ILZ655379 IVO655379:IVV655379 JFK655379:JFR655379 JPG655379:JPN655379 JZC655379:JZJ655379 KIY655379:KJF655379 KSU655379:KTB655379 LCQ655379:LCX655379 LMM655379:LMT655379 LWI655379:LWP655379 MGE655379:MGL655379 MQA655379:MQH655379 MZW655379:NAD655379 NJS655379:NJZ655379 NTO655379:NTV655379 ODK655379:ODR655379 ONG655379:ONN655379 OXC655379:OXJ655379 PGY655379:PHF655379 PQU655379:PRB655379 QAQ655379:QAX655379 QKM655379:QKT655379 QUI655379:QUP655379 REE655379:REL655379 ROA655379:ROH655379 RXW655379:RYD655379 SHS655379:SHZ655379 SRO655379:SRV655379 TBK655379:TBR655379 TLG655379:TLN655379 TVC655379:TVJ655379 UEY655379:UFF655379 UOU655379:UPB655379 UYQ655379:UYX655379 VIM655379:VIT655379 VSI655379:VSP655379 WCE655379:WCL655379 WMA655379:WMH655379 WVW655379:WWD655379 JK720915:JR720915 TG720915:TN720915 ADC720915:ADJ720915 AMY720915:ANF720915 AWU720915:AXB720915 BGQ720915:BGX720915 BQM720915:BQT720915 CAI720915:CAP720915 CKE720915:CKL720915 CUA720915:CUH720915 DDW720915:DED720915 DNS720915:DNZ720915 DXO720915:DXV720915 EHK720915:EHR720915 ERG720915:ERN720915 FBC720915:FBJ720915 FKY720915:FLF720915 FUU720915:FVB720915 GEQ720915:GEX720915 GOM720915:GOT720915 GYI720915:GYP720915 HIE720915:HIL720915 HSA720915:HSH720915 IBW720915:ICD720915 ILS720915:ILZ720915 IVO720915:IVV720915 JFK720915:JFR720915 JPG720915:JPN720915 JZC720915:JZJ720915 KIY720915:KJF720915 KSU720915:KTB720915 LCQ720915:LCX720915 LMM720915:LMT720915 LWI720915:LWP720915 MGE720915:MGL720915 MQA720915:MQH720915 MZW720915:NAD720915 NJS720915:NJZ720915 NTO720915:NTV720915 ODK720915:ODR720915 ONG720915:ONN720915 OXC720915:OXJ720915 PGY720915:PHF720915 PQU720915:PRB720915 QAQ720915:QAX720915 QKM720915:QKT720915 QUI720915:QUP720915 REE720915:REL720915 ROA720915:ROH720915 RXW720915:RYD720915 SHS720915:SHZ720915 SRO720915:SRV720915 TBK720915:TBR720915 TLG720915:TLN720915 TVC720915:TVJ720915 UEY720915:UFF720915 UOU720915:UPB720915 UYQ720915:UYX720915 VIM720915:VIT720915 VSI720915:VSP720915 WCE720915:WCL720915 WMA720915:WMH720915 WVW720915:WWD720915 JK786451:JR786451 TG786451:TN786451 ADC786451:ADJ786451 AMY786451:ANF786451 AWU786451:AXB786451 BGQ786451:BGX786451 BQM786451:BQT786451 CAI786451:CAP786451 CKE786451:CKL786451 CUA786451:CUH786451 DDW786451:DED786451 DNS786451:DNZ786451 DXO786451:DXV786451 EHK786451:EHR786451 ERG786451:ERN786451 FBC786451:FBJ786451 FKY786451:FLF786451 FUU786451:FVB786451 GEQ786451:GEX786451 GOM786451:GOT786451 GYI786451:GYP786451 HIE786451:HIL786451 HSA786451:HSH786451 IBW786451:ICD786451 ILS786451:ILZ786451 IVO786451:IVV786451 JFK786451:JFR786451 JPG786451:JPN786451 JZC786451:JZJ786451 KIY786451:KJF786451 KSU786451:KTB786451 LCQ786451:LCX786451 LMM786451:LMT786451 LWI786451:LWP786451 MGE786451:MGL786451 MQA786451:MQH786451 MZW786451:NAD786451 NJS786451:NJZ786451 NTO786451:NTV786451 ODK786451:ODR786451 ONG786451:ONN786451 OXC786451:OXJ786451 PGY786451:PHF786451 PQU786451:PRB786451 QAQ786451:QAX786451 QKM786451:QKT786451 QUI786451:QUP786451 REE786451:REL786451 ROA786451:ROH786451 RXW786451:RYD786451 SHS786451:SHZ786451 SRO786451:SRV786451 TBK786451:TBR786451 TLG786451:TLN786451 TVC786451:TVJ786451 UEY786451:UFF786451 UOU786451:UPB786451 UYQ786451:UYX786451 VIM786451:VIT786451 VSI786451:VSP786451 WCE786451:WCL786451 WMA786451:WMH786451 WVW786451:WWD786451 JK851987:JR851987 TG851987:TN851987 ADC851987:ADJ851987 AMY851987:ANF851987 AWU851987:AXB851987 BGQ851987:BGX851987 BQM851987:BQT851987 CAI851987:CAP851987 CKE851987:CKL851987 CUA851987:CUH851987 DDW851987:DED851987 DNS851987:DNZ851987 DXO851987:DXV851987 EHK851987:EHR851987 ERG851987:ERN851987 FBC851987:FBJ851987 FKY851987:FLF851987 FUU851987:FVB851987 GEQ851987:GEX851987 GOM851987:GOT851987 GYI851987:GYP851987 HIE851987:HIL851987 HSA851987:HSH851987 IBW851987:ICD851987 ILS851987:ILZ851987 IVO851987:IVV851987 JFK851987:JFR851987 JPG851987:JPN851987 JZC851987:JZJ851987 KIY851987:KJF851987 KSU851987:KTB851987 LCQ851987:LCX851987 LMM851987:LMT851987 LWI851987:LWP851987 MGE851987:MGL851987 MQA851987:MQH851987 MZW851987:NAD851987 NJS851987:NJZ851987 NTO851987:NTV851987 ODK851987:ODR851987 ONG851987:ONN851987 OXC851987:OXJ851987 PGY851987:PHF851987 PQU851987:PRB851987 QAQ851987:QAX851987 QKM851987:QKT851987 QUI851987:QUP851987 REE851987:REL851987 ROA851987:ROH851987 RXW851987:RYD851987 SHS851987:SHZ851987 SRO851987:SRV851987 TBK851987:TBR851987 TLG851987:TLN851987 TVC851987:TVJ851987 UEY851987:UFF851987 UOU851987:UPB851987 UYQ851987:UYX851987 VIM851987:VIT851987 VSI851987:VSP851987 WCE851987:WCL851987 WMA851987:WMH851987 WVW851987:WWD851987 JK917523:JR917523 TG917523:TN917523 ADC917523:ADJ917523 AMY917523:ANF917523 AWU917523:AXB917523 BGQ917523:BGX917523 BQM917523:BQT917523 CAI917523:CAP917523 CKE917523:CKL917523 CUA917523:CUH917523 DDW917523:DED917523 DNS917523:DNZ917523 DXO917523:DXV917523 EHK917523:EHR917523 ERG917523:ERN917523 FBC917523:FBJ917523 FKY917523:FLF917523 FUU917523:FVB917523 GEQ917523:GEX917523 GOM917523:GOT917523 GYI917523:GYP917523 HIE917523:HIL917523 HSA917523:HSH917523 IBW917523:ICD917523 ILS917523:ILZ917523 IVO917523:IVV917523 JFK917523:JFR917523 JPG917523:JPN917523 JZC917523:JZJ917523 KIY917523:KJF917523 KSU917523:KTB917523 LCQ917523:LCX917523 LMM917523:LMT917523 LWI917523:LWP917523 MGE917523:MGL917523 MQA917523:MQH917523 MZW917523:NAD917523 NJS917523:NJZ917523 NTO917523:NTV917523 ODK917523:ODR917523 ONG917523:ONN917523 OXC917523:OXJ917523 PGY917523:PHF917523 PQU917523:PRB917523 QAQ917523:QAX917523 QKM917523:QKT917523 QUI917523:QUP917523 REE917523:REL917523 ROA917523:ROH917523 RXW917523:RYD917523 SHS917523:SHZ917523 SRO917523:SRV917523 TBK917523:TBR917523 TLG917523:TLN917523 TVC917523:TVJ917523 UEY917523:UFF917523 UOU917523:UPB917523 UYQ917523:UYX917523 VIM917523:VIT917523 VSI917523:VSP917523 WCE917523:WCL917523 WMA917523:WMH917523 WVW917523:WWD917523 WVW983059:WWD983059 JK983059:JR983059 TG983059:TN983059 ADC983059:ADJ983059 AMY983059:ANF983059 AWU983059:AXB983059 BGQ983059:BGX983059 BQM983059:BQT983059 CAI983059:CAP983059 CKE983059:CKL983059 CUA983059:CUH983059 DDW983059:DED983059 DNS983059:DNZ983059 DXO983059:DXV983059 EHK983059:EHR983059 ERG983059:ERN983059 FBC983059:FBJ983059 FKY983059:FLF983059 FUU983059:FVB983059 GEQ983059:GEX983059 GOM983059:GOT983059 GYI983059:GYP983059 HIE983059:HIL983059 HSA983059:HSH983059 IBW983059:ICD983059 ILS983059:ILZ983059 IVO983059:IVV983059 JFK983059:JFR983059 JPG983059:JPN983059 JZC983059:JZJ983059 KIY983059:KJF983059 KSU983059:KTB983059 LCQ983059:LCX983059 LMM983059:LMT983059 LWI983059:LWP983059 MGE983059:MGL983059 MQA983059:MQH983059 MZW983059:NAD983059 NJS983059:NJZ983059 NTO983059:NTV983059 ODK983059:ODR983059 ONG983059:ONN983059 OXC983059:OXJ983059 PGY983059:PHF983059 PQU983059:PRB983059 QAQ983059:QAX983059 QKM983059:QKT983059 QUI983059:QUP983059 REE983059:REL983059 ROA983059:ROH983059 RXW983059:RYD983059 SHS983059:SHZ983059 SRO983059:SRV983059 TBK983059:TBR983059 TLG983059:TLN983059 TVC983059:TVJ983059 UEY983059:UFF983059 UOU983059:UPB983059 UYQ983059:UYX983059 VIM983059:VIT983059 VSI983059:VSP983059 WCE983059:WCL983059 WMA983059:WMH983059 O983059:V983059 O65555:V65555 O131091:V131091 O196627:V196627 O262163:V262163 O327699:V327699 O393235:V393235 O458771:V458771 O524307:V524307 O589843:V589843 O655379:V655379 O720915:V720915 O786451:V786451 O851987:V851987 O917523:V917523 WVW23:WWD23 WMA23:WMH23 WCE23:WCL23 VSI23:VSP23 VIM23:VIT23 UYQ23:UYX23 UOU23:UPB23 UEY23:UFF23 TVC23:TVJ23 TLG23:TLN23 TBK23:TBR23 SRO23:SRV23 SHS23:SHZ23 RXW23:RYD23 ROA23:ROH23 REE23:REL23 QUI23:QUP23 QKM23:QKT23 QAQ23:QAX23 PQU23:PRB23 PGY23:PHF23 OXC23:OXJ23 ONG23:ONN23 ODK23:ODR23 NTO23:NTV23 NJS23:NJZ23 MZW23:NAD23 MQA23:MQH23 MGE23:MGL23 LWI23:LWP23 LMM23:LMT23 LCQ23:LCX23 KSU23:KTB23 KIY23:KJF23 JZC23:JZJ23 JPG23:JPN23 JFK23:JFR23 IVO23:IVV23 ILS23:ILZ23 IBW23:ICD23 HSA23:HSH23 HIE23:HIL23 GYI23:GYP23 GOM23:GOT23 GEQ23:GEX23 FUU23:FVB23 FKY23:FLF23 FBC23:FBJ23 ERG23:ERN23 EHK23:EHR23 DXO23:DXV23 DNS23:DNZ23 DDW23:DED23 CUA23:CUH23 CKE23:CKL23 CAI23:CAP23 BQM23:BQT23 BGQ23:BGX23 AWU23:AXB23 AMY23:ANF23 ADC23:ADJ23 TG23:TN23 JK23:JR23">
      <formula1>kind_of_cons</formula1>
    </dataValidation>
    <dataValidation type="list" allowBlank="1" showInputMessage="1" showErrorMessage="1" errorTitle="Ошибка" error="Выберите значение из списка" sqref="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CC24 WLY24 WVU2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R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R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R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R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R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R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R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R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R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R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R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R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R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R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 WWB983060 T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T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T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T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T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T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T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T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T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T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T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T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T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T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T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WCJ24 WMF24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WB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dataValidation allowBlank="1" showInputMessage="1" showErrorMessage="1" prompt="Для выбора выполните двойной щелчок левой клавиши мыши по соответствующей ячейке." sqref="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U458772 U524308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589844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655380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720916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786452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851988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917524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983060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65556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131092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196628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262164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U327700 U393236 WWC24 S24 U24 JO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JQ24 TK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dataValidation allowBlank="1" promptTitle="checkPeriodRange" sqref="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WVY25 WMC25 WCG25 VSK25 VIO25 UYS25 UOW25 UFA25 TVE25 TLI25 TBM25 SRQ25 SHU25 RXY25 ROC25 REG25 QUK25 QKO25 QAS25 PQW25 PHA25 OXE25 ONI25 ODM25 NTQ25 NJU25 MZY25 MQC25 MGG25 LWK25 LMO25 LCS25 KSW25 KJA25 JZE25 JPI25 JFM25 IVQ25 ILU25 IBY25 HSC25 HIG25 GYK25 GOO25 GES25 FUW25 FLA25 FBE25 ERI25 EHM25 DXQ25 DNU25 DDY25 CUC25 CKG25 CAK25 BQO25 BGS25 AWW25 ANA25 ADE25 TI25 JM25 Q25"/>
    <dataValidation allowBlank="1" sqref="WVT983062:WWE98306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131094:W131100 L196630:W196636 L262166:W262172 L327702:W327708 L393238:W393244 L458774:W458780 L524310:W524316 L589846:W589852 L655382:W655388 L720918:W720924 L786454:W786460 L851990:W851996 L917526:W917532 L983062:W983068 L65558:W65564 AMV26:ANG28 AWR26:AXC28 BGN26:BGY28 BQJ26:BQU28 CAF26:CAQ28 CKB26:CKM28 CTX26:CUI28 DDT26:DEE28 DNP26:DOA28 DXL26:DXW28 EHH26:EHS28 ERD26:ERO28 FAZ26:FBK28 FKV26:FLG28 FUR26:FVC28 GEN26:GEY28 GOJ26:GOU28 GYF26:GYQ28 HIB26:HIM28 HRX26:HSI28 IBT26:ICE28 ILP26:IMA28 IVL26:IVW28 JFH26:JFS28 JPD26:JPO28 JYZ26:JZK28 KIV26:KJG28 KSR26:KTC28 LCN26:LCY28 LMJ26:LMU28 LWF26:LWQ28 MGB26:MGM28 MPX26:MQI28 MZT26:NAE28 NJP26:NKA28 NTL26:NTW28 ODH26:ODS28 OND26:ONO28 OWZ26:OXK28 PGV26:PHG28 PQR26:PRC28 QAN26:QAY28 QKJ26:QKU28 QUF26:QUQ28 REB26:REM28 RNX26:ROI28 RXT26:RYE28 SHP26:SIA28 SRL26:SRW28 TBH26:TBS28 TLD26:TLO28 TUZ26:TVK28 UEV26:UFG28 UOR26:UPC28 UYN26:UYY28 VIJ26:VIU28 VSF26:VSQ28 WCB26:WCM28 WLX26:WMI28 WVT26:WWE28 JH26:JS28 TD26:TO28 ACZ26:ADK28 L26:V26 L27:W28"/>
  </dataValidations>
  <pageMargins left="0.7" right="0.7" top="0.75" bottom="0.75" header="0.3" footer="0.3"/>
  <pageSetup paperSize="9"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sheetPr>
    <tabColor rgb="FF00B0F0"/>
  </sheetPr>
  <dimension ref="A1:AF34"/>
  <sheetViews>
    <sheetView topLeftCell="C22" workbookViewId="0">
      <selection activeCell="F22" sqref="F22:F23"/>
    </sheetView>
  </sheetViews>
  <sheetFormatPr defaultColWidth="10.5703125" defaultRowHeight="14.25"/>
  <cols>
    <col min="1" max="1" width="9.140625" style="3" hidden="1" customWidth="1"/>
    <col min="2" max="2" width="9.140625" style="76"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0" width="14.5703125" style="5" customWidth="1"/>
    <col min="11" max="11" width="22.85546875" style="5" customWidth="1"/>
    <col min="12" max="12" width="84.85546875" style="5" customWidth="1"/>
    <col min="13" max="13" width="10.5703125" style="5"/>
    <col min="14" max="15" width="10.5703125" style="47"/>
    <col min="16" max="16384" width="10.5703125" style="5"/>
  </cols>
  <sheetData>
    <row r="1" spans="1:32" hidden="1">
      <c r="S1" s="77"/>
      <c r="AF1" s="78"/>
    </row>
    <row r="2" spans="1:32" hidden="1"/>
    <row r="3" spans="1:32" hidden="1"/>
    <row r="4" spans="1:32" ht="3" customHeight="1">
      <c r="C4" s="7"/>
      <c r="D4" s="8"/>
      <c r="E4" s="8"/>
      <c r="F4" s="8"/>
      <c r="G4" s="8"/>
      <c r="H4" s="8"/>
      <c r="I4" s="8"/>
      <c r="J4" s="8"/>
      <c r="K4" s="79"/>
      <c r="L4" s="79"/>
    </row>
    <row r="5" spans="1:32" ht="43.5" customHeight="1">
      <c r="C5" s="7"/>
      <c r="D5" s="194" t="s">
        <v>92</v>
      </c>
      <c r="E5" s="194"/>
      <c r="F5" s="194"/>
      <c r="G5" s="194"/>
      <c r="H5" s="194"/>
      <c r="I5" s="194"/>
      <c r="J5" s="194"/>
      <c r="K5" s="194"/>
      <c r="L5" s="80"/>
    </row>
    <row r="6" spans="1:32" ht="3" customHeight="1">
      <c r="C6" s="7"/>
      <c r="D6" s="8"/>
      <c r="E6" s="81"/>
      <c r="F6" s="81"/>
      <c r="G6" s="81"/>
      <c r="H6" s="81"/>
      <c r="I6" s="81"/>
      <c r="J6" s="81"/>
      <c r="K6" s="11"/>
      <c r="L6" s="82"/>
    </row>
    <row r="7" spans="1:32" ht="30">
      <c r="C7" s="7"/>
      <c r="D7" s="8"/>
      <c r="E7" s="83" t="str">
        <f>"Дата подачи заявления об "&amp;IF(datePr_ch="","утверждении","изменении") &amp; " тарифов"</f>
        <v>Дата подачи заявления об утверждении тарифов</v>
      </c>
      <c r="F7" s="196" t="s">
        <v>127</v>
      </c>
      <c r="G7" s="196"/>
      <c r="H7" s="196"/>
      <c r="I7" s="196"/>
      <c r="J7" s="196"/>
      <c r="K7" s="196"/>
      <c r="L7" s="84"/>
      <c r="M7" s="22"/>
    </row>
    <row r="8" spans="1:32" ht="30">
      <c r="C8" s="7"/>
      <c r="D8" s="8"/>
      <c r="E8" s="83" t="str">
        <f>"Номер подачи заявления об "&amp;IF(numberPr_ch="","утверждении","изменении") &amp; " тарифов"</f>
        <v>Номер подачи заявления об утверждении тарифов</v>
      </c>
      <c r="F8" s="196" t="s">
        <v>128</v>
      </c>
      <c r="G8" s="196"/>
      <c r="H8" s="196"/>
      <c r="I8" s="196"/>
      <c r="J8" s="196"/>
      <c r="K8" s="196"/>
      <c r="L8" s="84"/>
      <c r="M8" s="22"/>
    </row>
    <row r="9" spans="1:32">
      <c r="C9" s="7"/>
      <c r="D9" s="8"/>
      <c r="E9" s="81"/>
      <c r="F9" s="81"/>
      <c r="G9" s="81"/>
      <c r="H9" s="81"/>
      <c r="I9" s="81"/>
      <c r="J9" s="81"/>
      <c r="K9" s="11"/>
      <c r="L9" s="82"/>
    </row>
    <row r="10" spans="1:32" ht="21" customHeight="1">
      <c r="C10" s="7"/>
      <c r="D10" s="180" t="s">
        <v>1</v>
      </c>
      <c r="E10" s="180"/>
      <c r="F10" s="180"/>
      <c r="G10" s="180"/>
      <c r="H10" s="180"/>
      <c r="I10" s="180"/>
      <c r="J10" s="180"/>
      <c r="K10" s="180"/>
      <c r="L10" s="211" t="s">
        <v>2</v>
      </c>
    </row>
    <row r="11" spans="1:32" ht="21" customHeight="1">
      <c r="C11" s="7"/>
      <c r="D11" s="184" t="s">
        <v>3</v>
      </c>
      <c r="E11" s="206" t="s">
        <v>39</v>
      </c>
      <c r="F11" s="206" t="s">
        <v>17</v>
      </c>
      <c r="G11" s="212" t="s">
        <v>40</v>
      </c>
      <c r="H11" s="213"/>
      <c r="I11" s="214"/>
      <c r="J11" s="206" t="s">
        <v>41</v>
      </c>
      <c r="K11" s="206" t="s">
        <v>42</v>
      </c>
      <c r="L11" s="211"/>
    </row>
    <row r="12" spans="1:32" ht="21" customHeight="1">
      <c r="C12" s="7"/>
      <c r="D12" s="186"/>
      <c r="E12" s="207"/>
      <c r="F12" s="207"/>
      <c r="G12" s="208" t="s">
        <v>43</v>
      </c>
      <c r="H12" s="209"/>
      <c r="I12" s="85" t="s">
        <v>44</v>
      </c>
      <c r="J12" s="207"/>
      <c r="K12" s="207"/>
      <c r="L12" s="211"/>
    </row>
    <row r="13" spans="1:32" ht="12" customHeight="1">
      <c r="C13" s="7"/>
      <c r="D13" s="86" t="s">
        <v>15</v>
      </c>
      <c r="E13" s="86" t="s">
        <v>16</v>
      </c>
      <c r="F13" s="86" t="s">
        <v>45</v>
      </c>
      <c r="G13" s="210" t="s">
        <v>46</v>
      </c>
      <c r="H13" s="210"/>
      <c r="I13" s="86" t="s">
        <v>47</v>
      </c>
      <c r="J13" s="86" t="s">
        <v>48</v>
      </c>
      <c r="K13" s="86" t="s">
        <v>49</v>
      </c>
      <c r="L13" s="86" t="s">
        <v>50</v>
      </c>
    </row>
    <row r="14" spans="1:32" ht="34.5" customHeight="1">
      <c r="A14" s="87"/>
      <c r="C14" s="7"/>
      <c r="D14" s="88">
        <v>1</v>
      </c>
      <c r="E14" s="232" t="s">
        <v>51</v>
      </c>
      <c r="F14" s="233"/>
      <c r="G14" s="233"/>
      <c r="H14" s="233"/>
      <c r="I14" s="233"/>
      <c r="J14" s="233"/>
      <c r="K14" s="233"/>
      <c r="L14" s="89"/>
      <c r="M14" s="90"/>
    </row>
    <row r="15" spans="1:32" ht="56.25">
      <c r="A15" s="87"/>
      <c r="C15" s="7"/>
      <c r="D15" s="88" t="s">
        <v>52</v>
      </c>
      <c r="E15" s="91" t="s">
        <v>53</v>
      </c>
      <c r="F15" s="91" t="s">
        <v>53</v>
      </c>
      <c r="G15" s="203" t="s">
        <v>53</v>
      </c>
      <c r="H15" s="204"/>
      <c r="I15" s="91" t="s">
        <v>53</v>
      </c>
      <c r="J15" s="92" t="s">
        <v>54</v>
      </c>
      <c r="K15" s="93"/>
      <c r="L15" s="94" t="s">
        <v>55</v>
      </c>
      <c r="M15" s="90"/>
    </row>
    <row r="16" spans="1:32" ht="18.75">
      <c r="A16" s="87"/>
      <c r="B16" s="76">
        <v>3</v>
      </c>
      <c r="C16" s="7"/>
      <c r="D16" s="95">
        <v>2</v>
      </c>
      <c r="E16" s="234" t="s">
        <v>56</v>
      </c>
      <c r="F16" s="235"/>
      <c r="G16" s="235"/>
      <c r="H16" s="236"/>
      <c r="I16" s="236"/>
      <c r="J16" s="236" t="s">
        <v>53</v>
      </c>
      <c r="K16" s="236"/>
      <c r="L16" s="96"/>
      <c r="M16" s="90"/>
    </row>
    <row r="17" spans="1:15" ht="90" customHeight="1">
      <c r="A17" s="87"/>
      <c r="C17" s="198"/>
      <c r="D17" s="205" t="s">
        <v>57</v>
      </c>
      <c r="E17" s="201" t="s">
        <v>130</v>
      </c>
      <c r="F17" s="202" t="s">
        <v>129</v>
      </c>
      <c r="G17" s="91"/>
      <c r="H17" s="97" t="s">
        <v>26</v>
      </c>
      <c r="I17" s="98" t="s">
        <v>28</v>
      </c>
      <c r="J17" s="92" t="s">
        <v>58</v>
      </c>
      <c r="K17" s="91" t="s">
        <v>53</v>
      </c>
      <c r="L17" s="159" t="s">
        <v>59</v>
      </c>
      <c r="M17" s="90"/>
    </row>
    <row r="18" spans="1:15" ht="18.75">
      <c r="A18" s="87"/>
      <c r="C18" s="198"/>
      <c r="D18" s="205"/>
      <c r="E18" s="201"/>
      <c r="F18" s="202"/>
      <c r="G18" s="99"/>
      <c r="H18" s="100" t="s">
        <v>7</v>
      </c>
      <c r="I18" s="101"/>
      <c r="J18" s="101"/>
      <c r="K18" s="102"/>
      <c r="L18" s="161"/>
      <c r="M18" s="90"/>
    </row>
    <row r="19" spans="1:15" ht="18.75">
      <c r="A19" s="87"/>
      <c r="B19" s="76">
        <v>3</v>
      </c>
      <c r="C19" s="7"/>
      <c r="D19" s="103" t="s">
        <v>45</v>
      </c>
      <c r="E19" s="232" t="s">
        <v>60</v>
      </c>
      <c r="F19" s="232"/>
      <c r="G19" s="232"/>
      <c r="H19" s="232"/>
      <c r="I19" s="232"/>
      <c r="J19" s="232"/>
      <c r="K19" s="232"/>
      <c r="L19" s="46"/>
      <c r="M19" s="90"/>
    </row>
    <row r="20" spans="1:15" ht="33.75">
      <c r="A20" s="87"/>
      <c r="C20" s="7"/>
      <c r="D20" s="88" t="s">
        <v>61</v>
      </c>
      <c r="E20" s="91" t="s">
        <v>53</v>
      </c>
      <c r="F20" s="91" t="s">
        <v>53</v>
      </c>
      <c r="G20" s="203" t="s">
        <v>53</v>
      </c>
      <c r="H20" s="204"/>
      <c r="I20" s="91" t="s">
        <v>53</v>
      </c>
      <c r="J20" s="91" t="s">
        <v>53</v>
      </c>
      <c r="K20" s="93"/>
      <c r="L20" s="94" t="s">
        <v>62</v>
      </c>
      <c r="M20" s="90"/>
    </row>
    <row r="21" spans="1:15" ht="18.75">
      <c r="A21" s="87"/>
      <c r="B21" s="76">
        <v>3</v>
      </c>
      <c r="C21" s="7"/>
      <c r="D21" s="103" t="s">
        <v>46</v>
      </c>
      <c r="E21" s="232" t="s">
        <v>63</v>
      </c>
      <c r="F21" s="232"/>
      <c r="G21" s="232"/>
      <c r="H21" s="232"/>
      <c r="I21" s="232"/>
      <c r="J21" s="232"/>
      <c r="K21" s="232"/>
      <c r="L21" s="46"/>
      <c r="M21" s="90"/>
    </row>
    <row r="22" spans="1:15" ht="67.5" customHeight="1">
      <c r="A22" s="87"/>
      <c r="C22" s="198"/>
      <c r="D22" s="205" t="s">
        <v>64</v>
      </c>
      <c r="E22" s="201" t="s">
        <v>130</v>
      </c>
      <c r="F22" s="202" t="s">
        <v>129</v>
      </c>
      <c r="G22" s="91"/>
      <c r="H22" s="98" t="s">
        <v>26</v>
      </c>
      <c r="I22" s="98" t="s">
        <v>28</v>
      </c>
      <c r="J22" s="104">
        <v>3165.1689999999999</v>
      </c>
      <c r="K22" s="91" t="s">
        <v>53</v>
      </c>
      <c r="L22" s="159" t="s">
        <v>65</v>
      </c>
      <c r="M22" s="90"/>
    </row>
    <row r="23" spans="1:15" ht="25.5" customHeight="1">
      <c r="A23" s="87"/>
      <c r="C23" s="198"/>
      <c r="D23" s="205"/>
      <c r="E23" s="201"/>
      <c r="F23" s="202"/>
      <c r="G23" s="99"/>
      <c r="H23" s="100" t="s">
        <v>7</v>
      </c>
      <c r="I23" s="105"/>
      <c r="J23" s="105"/>
      <c r="K23" s="102"/>
      <c r="L23" s="161"/>
      <c r="M23" s="90"/>
    </row>
    <row r="24" spans="1:15" ht="18.75">
      <c r="A24" s="87"/>
      <c r="C24" s="7"/>
      <c r="D24" s="103" t="s">
        <v>47</v>
      </c>
      <c r="E24" s="232" t="s">
        <v>66</v>
      </c>
      <c r="F24" s="232"/>
      <c r="G24" s="232"/>
      <c r="H24" s="232"/>
      <c r="I24" s="232"/>
      <c r="J24" s="232"/>
      <c r="K24" s="232"/>
      <c r="L24" s="46"/>
      <c r="M24" s="90"/>
    </row>
    <row r="25" spans="1:15" ht="90" customHeight="1">
      <c r="A25" s="87"/>
      <c r="C25" s="198"/>
      <c r="D25" s="199" t="s">
        <v>67</v>
      </c>
      <c r="E25" s="201" t="s">
        <v>130</v>
      </c>
      <c r="F25" s="202" t="s">
        <v>129</v>
      </c>
      <c r="G25" s="91"/>
      <c r="H25" s="97" t="s">
        <v>26</v>
      </c>
      <c r="I25" s="98" t="s">
        <v>28</v>
      </c>
      <c r="J25" s="104">
        <v>0.63</v>
      </c>
      <c r="K25" s="91" t="s">
        <v>53</v>
      </c>
      <c r="L25" s="159" t="s">
        <v>68</v>
      </c>
      <c r="M25" s="90"/>
    </row>
    <row r="26" spans="1:15" ht="18.75">
      <c r="A26" s="87"/>
      <c r="C26" s="198"/>
      <c r="D26" s="200"/>
      <c r="E26" s="201"/>
      <c r="F26" s="202"/>
      <c r="G26" s="99"/>
      <c r="H26" s="100" t="s">
        <v>7</v>
      </c>
      <c r="I26" s="105"/>
      <c r="J26" s="105"/>
      <c r="K26" s="102"/>
      <c r="L26" s="161"/>
      <c r="M26" s="90"/>
    </row>
    <row r="27" spans="1:15" ht="26.1" customHeight="1">
      <c r="A27" s="87"/>
      <c r="C27" s="7"/>
      <c r="D27" s="103" t="s">
        <v>48</v>
      </c>
      <c r="E27" s="232" t="s">
        <v>69</v>
      </c>
      <c r="F27" s="232"/>
      <c r="G27" s="232"/>
      <c r="H27" s="232"/>
      <c r="I27" s="232"/>
      <c r="J27" s="232"/>
      <c r="K27" s="232"/>
      <c r="L27" s="46"/>
      <c r="M27" s="90"/>
    </row>
    <row r="28" spans="1:15" ht="101.25" customHeight="1">
      <c r="A28" s="87"/>
      <c r="C28" s="198"/>
      <c r="D28" s="199" t="s">
        <v>70</v>
      </c>
      <c r="E28" s="201" t="s">
        <v>130</v>
      </c>
      <c r="F28" s="202" t="s">
        <v>129</v>
      </c>
      <c r="G28" s="91"/>
      <c r="H28" s="97" t="s">
        <v>26</v>
      </c>
      <c r="I28" s="98" t="s">
        <v>28</v>
      </c>
      <c r="J28" s="104">
        <v>0</v>
      </c>
      <c r="K28" s="91" t="s">
        <v>53</v>
      </c>
      <c r="L28" s="159" t="s">
        <v>71</v>
      </c>
      <c r="M28" s="90"/>
      <c r="O28" s="47" t="s">
        <v>72</v>
      </c>
    </row>
    <row r="29" spans="1:15" ht="18.75">
      <c r="A29" s="87"/>
      <c r="C29" s="198"/>
      <c r="D29" s="200"/>
      <c r="E29" s="201"/>
      <c r="F29" s="202"/>
      <c r="G29" s="99"/>
      <c r="H29" s="100" t="s">
        <v>7</v>
      </c>
      <c r="I29" s="105"/>
      <c r="J29" s="105"/>
      <c r="K29" s="102"/>
      <c r="L29" s="161"/>
      <c r="M29" s="90"/>
    </row>
    <row r="30" spans="1:15" ht="34.5" customHeight="1">
      <c r="A30" s="87"/>
      <c r="B30" s="76">
        <v>3</v>
      </c>
      <c r="C30" s="7"/>
      <c r="D30" s="103" t="s">
        <v>49</v>
      </c>
      <c r="E30" s="232" t="s">
        <v>73</v>
      </c>
      <c r="F30" s="232"/>
      <c r="G30" s="232"/>
      <c r="H30" s="232"/>
      <c r="I30" s="232"/>
      <c r="J30" s="232"/>
      <c r="K30" s="232"/>
      <c r="L30" s="46"/>
      <c r="M30" s="90"/>
    </row>
    <row r="31" spans="1:15" ht="112.5" customHeight="1">
      <c r="A31" s="87"/>
      <c r="C31" s="198"/>
      <c r="D31" s="199" t="s">
        <v>74</v>
      </c>
      <c r="E31" s="201" t="s">
        <v>130</v>
      </c>
      <c r="F31" s="202" t="s">
        <v>129</v>
      </c>
      <c r="G31" s="91"/>
      <c r="H31" s="97" t="s">
        <v>26</v>
      </c>
      <c r="I31" s="98" t="s">
        <v>28</v>
      </c>
      <c r="J31" s="104">
        <v>0</v>
      </c>
      <c r="K31" s="91" t="s">
        <v>53</v>
      </c>
      <c r="L31" s="159" t="s">
        <v>75</v>
      </c>
      <c r="M31" s="90"/>
    </row>
    <row r="32" spans="1:15" ht="18.75">
      <c r="A32" s="87"/>
      <c r="C32" s="198"/>
      <c r="D32" s="200"/>
      <c r="E32" s="201"/>
      <c r="F32" s="202"/>
      <c r="G32" s="99"/>
      <c r="H32" s="100" t="s">
        <v>7</v>
      </c>
      <c r="I32" s="105"/>
      <c r="J32" s="105"/>
      <c r="K32" s="102"/>
      <c r="L32" s="161"/>
      <c r="M32" s="90"/>
    </row>
    <row r="33" spans="1:15" s="106" customFormat="1" ht="3" customHeight="1">
      <c r="A33" s="87"/>
      <c r="D33" s="107"/>
      <c r="E33" s="107"/>
      <c r="F33" s="107"/>
      <c r="G33" s="107"/>
      <c r="H33" s="107"/>
      <c r="I33" s="107"/>
      <c r="J33" s="107"/>
      <c r="K33" s="107"/>
      <c r="L33" s="107"/>
      <c r="N33" s="108"/>
      <c r="O33" s="108"/>
    </row>
    <row r="34" spans="1:15" ht="24.75" customHeight="1">
      <c r="D34" s="109">
        <v>1</v>
      </c>
      <c r="E34" s="162" t="s">
        <v>76</v>
      </c>
      <c r="F34" s="162"/>
      <c r="G34" s="162"/>
      <c r="H34" s="162"/>
      <c r="I34" s="162"/>
      <c r="J34" s="162"/>
      <c r="K34" s="162"/>
      <c r="L34" s="162"/>
    </row>
  </sheetData>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L28:L29"/>
    <mergeCell ref="L22:L23"/>
    <mergeCell ref="E24:K24"/>
    <mergeCell ref="C25:C26"/>
    <mergeCell ref="D25:D26"/>
    <mergeCell ref="E25:E26"/>
    <mergeCell ref="F25:F26"/>
    <mergeCell ref="L25:L26"/>
    <mergeCell ref="E27:K27"/>
    <mergeCell ref="C28:C29"/>
    <mergeCell ref="D28:D29"/>
    <mergeCell ref="E28:E29"/>
    <mergeCell ref="F28:F29"/>
    <mergeCell ref="E34:L34"/>
    <mergeCell ref="E30:K30"/>
    <mergeCell ref="C31:C32"/>
    <mergeCell ref="D31:D32"/>
    <mergeCell ref="E31:E32"/>
    <mergeCell ref="F31:F32"/>
    <mergeCell ref="L31:L32"/>
  </mergeCells>
  <dataValidations count="6">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textLength" operator="lessThanOrEqual" allowBlank="1" showInputMessage="1" showErrorMessage="1" errorTitle="Ошибка" error="Допускается ввод не более 900 символов!" sqref="L31 L28 L25 L22 L16:L17">
      <formula1>900</formula1>
    </dataValidation>
  </dataValidations>
  <pageMargins left="0.7" right="0.7" top="0.75" bottom="0.75" header="0.3" footer="0.3"/>
  <pageSetup paperSize="9" orientation="portrait" horizontalDpi="180" verticalDpi="180" r:id="rId1"/>
  <drawing r:id="rId2"/>
</worksheet>
</file>

<file path=xl/worksheets/sheet3.xml><?xml version="1.0" encoding="utf-8"?>
<worksheet xmlns="http://schemas.openxmlformats.org/spreadsheetml/2006/main" xmlns:r="http://schemas.openxmlformats.org/officeDocument/2006/relationships">
  <sheetPr>
    <tabColor rgb="FF00B0F0"/>
  </sheetPr>
  <dimension ref="A1:Q15"/>
  <sheetViews>
    <sheetView topLeftCell="C4" workbookViewId="0">
      <selection activeCell="E13" sqref="E13"/>
    </sheetView>
  </sheetViews>
  <sheetFormatPr defaultColWidth="10.5703125" defaultRowHeight="14.25"/>
  <cols>
    <col min="1" max="1" width="9.140625" style="3" hidden="1" customWidth="1"/>
    <col min="2" max="2" width="9.140625" style="76" hidden="1" customWidth="1"/>
    <col min="3" max="3" width="3.7109375" style="4" customWidth="1"/>
    <col min="4" max="4" width="6.28515625" style="5" bestFit="1" customWidth="1"/>
    <col min="5" max="5" width="36.85546875" style="5" customWidth="1"/>
    <col min="6" max="6" width="32.5703125" style="5" customWidth="1"/>
    <col min="7" max="7" width="31" style="5" customWidth="1"/>
    <col min="8" max="8" width="46" style="5" customWidth="1"/>
    <col min="9" max="9" width="10.5703125" style="5"/>
    <col min="10" max="11" width="10.5703125" style="47"/>
    <col min="12" max="16384" width="10.5703125" style="5"/>
  </cols>
  <sheetData>
    <row r="1" spans="1:17" hidden="1">
      <c r="N1" s="78"/>
      <c r="O1" s="78"/>
      <c r="Q1" s="78"/>
    </row>
    <row r="2" spans="1:17" hidden="1"/>
    <row r="3" spans="1:17" hidden="1"/>
    <row r="4" spans="1:17" ht="3" customHeight="1">
      <c r="C4" s="7"/>
      <c r="D4" s="8"/>
      <c r="E4" s="8"/>
      <c r="F4" s="8"/>
      <c r="G4" s="79"/>
      <c r="H4" s="79"/>
    </row>
    <row r="5" spans="1:17" ht="48" customHeight="1">
      <c r="C5" s="7"/>
      <c r="D5" s="194" t="s">
        <v>77</v>
      </c>
      <c r="E5" s="194"/>
      <c r="F5" s="194"/>
      <c r="G5" s="194"/>
      <c r="H5" s="110"/>
    </row>
    <row r="6" spans="1:17" ht="3" customHeight="1">
      <c r="C6" s="7"/>
      <c r="D6" s="8"/>
      <c r="E6" s="81"/>
      <c r="F6" s="81"/>
      <c r="G6" s="11"/>
      <c r="H6" s="82"/>
    </row>
    <row r="7" spans="1:17">
      <c r="C7" s="7"/>
      <c r="D7" s="180" t="s">
        <v>1</v>
      </c>
      <c r="E7" s="180"/>
      <c r="F7" s="180"/>
      <c r="G7" s="180"/>
      <c r="H7" s="211" t="s">
        <v>2</v>
      </c>
    </row>
    <row r="8" spans="1:17" ht="15">
      <c r="C8" s="7"/>
      <c r="D8" s="111" t="s">
        <v>3</v>
      </c>
      <c r="E8" s="85" t="s">
        <v>78</v>
      </c>
      <c r="F8" s="85" t="s">
        <v>41</v>
      </c>
      <c r="G8" s="85" t="s">
        <v>42</v>
      </c>
      <c r="H8" s="211"/>
    </row>
    <row r="9" spans="1:17" ht="12" customHeight="1">
      <c r="C9" s="7"/>
      <c r="D9" s="86" t="s">
        <v>15</v>
      </c>
      <c r="E9" s="86" t="s">
        <v>16</v>
      </c>
      <c r="F9" s="86" t="s">
        <v>45</v>
      </c>
      <c r="G9" s="86" t="s">
        <v>46</v>
      </c>
      <c r="H9" s="86" t="s">
        <v>47</v>
      </c>
    </row>
    <row r="10" spans="1:17" ht="60" customHeight="1">
      <c r="A10" s="87"/>
      <c r="C10" s="7"/>
      <c r="D10" s="103" t="s">
        <v>15</v>
      </c>
      <c r="E10" s="112" t="s">
        <v>79</v>
      </c>
      <c r="F10" s="92" t="s">
        <v>80</v>
      </c>
      <c r="G10" s="113" t="s">
        <v>81</v>
      </c>
      <c r="H10" s="159" t="s">
        <v>82</v>
      </c>
    </row>
    <row r="11" spans="1:17" ht="63.75" customHeight="1">
      <c r="A11" s="87"/>
      <c r="C11" s="7"/>
      <c r="D11" s="103" t="s">
        <v>16</v>
      </c>
      <c r="E11" s="112" t="s">
        <v>83</v>
      </c>
      <c r="F11" s="92" t="s">
        <v>84</v>
      </c>
      <c r="G11" s="113" t="s">
        <v>81</v>
      </c>
      <c r="H11" s="160"/>
    </row>
    <row r="12" spans="1:17" ht="58.5" customHeight="1">
      <c r="A12" s="114"/>
      <c r="C12" s="115"/>
      <c r="D12" s="103" t="s">
        <v>45</v>
      </c>
      <c r="E12" s="112" t="s">
        <v>85</v>
      </c>
      <c r="F12" s="92" t="s">
        <v>86</v>
      </c>
      <c r="G12" s="113" t="s">
        <v>87</v>
      </c>
      <c r="H12" s="160"/>
      <c r="I12" s="47"/>
      <c r="K12" s="5"/>
    </row>
    <row r="13" spans="1:17" ht="162" customHeight="1">
      <c r="A13" s="114"/>
      <c r="C13" s="115"/>
      <c r="D13" s="103" t="s">
        <v>46</v>
      </c>
      <c r="E13" s="112" t="s">
        <v>88</v>
      </c>
      <c r="F13" s="92" t="s">
        <v>89</v>
      </c>
      <c r="G13" s="116" t="s">
        <v>90</v>
      </c>
      <c r="H13" s="160"/>
      <c r="I13" s="47"/>
      <c r="K13" s="5"/>
    </row>
    <row r="14" spans="1:17" ht="15" customHeight="1">
      <c r="A14" s="87"/>
      <c r="C14" s="7"/>
      <c r="D14" s="117"/>
      <c r="E14" s="100" t="s">
        <v>91</v>
      </c>
      <c r="F14" s="101"/>
      <c r="G14" s="102"/>
      <c r="H14" s="161"/>
    </row>
    <row r="15" spans="1:17">
      <c r="D15" s="118"/>
      <c r="E15" s="118"/>
      <c r="F15" s="118"/>
      <c r="G15" s="118"/>
      <c r="H15" s="118"/>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 type="textLength" operator="lessThanOrEqual" allowBlank="1" showInputMessage="1" showErrorMessage="1" errorTitle="Ошибка" error="Допускается ввод не более 900 символов!" sqref="H10 F10:F13 E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1" location="'Форма 4.9'!$G$11"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2" location="'Форма 4.9'!$G$12" tooltip="Кликните по гиперссылке, чтобы перейти по ссылке на обосновывающие документы или отредактировать её" display="https://zakupki.gov.ru/epz/orderplan/purchase-plan/card/common-info.html?id=733053&amp;infoId=5694127"/>
    <hyperlink ref="G13" location="'Форма 4.9'!$G$13" tooltip="Кликните по гиперссылке, чтобы перейти по ссылке на обосновывающие документы или отредактировать её" display="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
    <hyperlink ref="F10" location="'Форма 4.9'!$F$10" tooltip="Кликните по гиперссылке, чтобы перейти по ссылке на обосновывающие документы или отредактировать её" display="Положениеозакупкетоваров,работ,услугМуниципальногоунитарногопредприятияг.Астрахани&quot;Коммунэнерго&quot;"/>
  </hyperlinks>
  <pageMargins left="0.7" right="0.7" top="0.75" bottom="0.75" header="0.3" footer="0.3"/>
  <pageSetup paperSize="9" orientation="portrait" horizontalDpi="180" verticalDpi="180" r:id="rId1"/>
  <drawing r:id="rId2"/>
</worksheet>
</file>

<file path=xl/worksheets/sheet4.xml><?xml version="1.0" encoding="utf-8"?>
<worksheet xmlns="http://schemas.openxmlformats.org/spreadsheetml/2006/main" xmlns:r="http://schemas.openxmlformats.org/officeDocument/2006/relationships">
  <sheetPr>
    <tabColor rgb="FF92D050"/>
  </sheetPr>
  <dimension ref="A1:AP30"/>
  <sheetViews>
    <sheetView topLeftCell="H18" workbookViewId="0">
      <selection activeCell="AA23" sqref="AA23:AA24"/>
    </sheetView>
  </sheetViews>
  <sheetFormatPr defaultColWidth="10.5703125" defaultRowHeight="14.25"/>
  <cols>
    <col min="1" max="6" width="10.5703125" style="5" hidden="1" customWidth="1"/>
    <col min="7" max="7" width="9.140625" style="3" hidden="1" customWidth="1"/>
    <col min="8" max="9" width="3.7109375" style="3" customWidth="1"/>
    <col min="10" max="11" width="3.7109375" style="4" customWidth="1"/>
    <col min="12" max="12" width="12.7109375" style="5" customWidth="1"/>
    <col min="13" max="13" width="47.42578125" style="5" customWidth="1"/>
    <col min="14" max="14" width="1.42578125" style="5" hidden="1" customWidth="1"/>
    <col min="15" max="15" width="1.7109375" style="5" hidden="1" customWidth="1"/>
    <col min="16" max="16" width="16.42578125" style="5" customWidth="1"/>
    <col min="17" max="17" width="16.5703125" style="5" customWidth="1"/>
    <col min="18" max="18" width="17.28515625" style="5" customWidth="1"/>
    <col min="19" max="23" width="23.7109375" style="5" hidden="1" customWidth="1"/>
    <col min="24" max="24" width="1.7109375" style="5" hidden="1" customWidth="1"/>
    <col min="25" max="25" width="11.7109375" style="5" customWidth="1"/>
    <col min="26" max="26" width="3.7109375" style="5" customWidth="1"/>
    <col min="27" max="27" width="10.7109375" style="5" customWidth="1"/>
    <col min="28" max="28" width="8.5703125" style="5" hidden="1" customWidth="1"/>
    <col min="29" max="29" width="8" style="5" customWidth="1"/>
    <col min="30" max="30" width="79.5703125" style="5" customWidth="1"/>
    <col min="31" max="32" width="10.5703125" style="1"/>
    <col min="33" max="33" width="11.140625" style="1" customWidth="1"/>
    <col min="34" max="42" width="10.5703125" style="1"/>
    <col min="43" max="16384" width="10.5703125" style="5"/>
  </cols>
  <sheetData>
    <row r="1" spans="7:42" ht="14.25" hidden="1" customHeight="1">
      <c r="R1" s="6"/>
      <c r="S1" s="6"/>
      <c r="T1" s="6"/>
      <c r="U1" s="6"/>
      <c r="V1" s="6"/>
      <c r="W1" s="6"/>
      <c r="X1" s="6"/>
      <c r="Y1" s="6"/>
    </row>
    <row r="2" spans="7:42" ht="14.25" hidden="1" customHeight="1">
      <c r="AB2" s="6"/>
    </row>
    <row r="3" spans="7:42" ht="14.25" hidden="1" customHeight="1"/>
    <row r="4" spans="7:42" ht="3" customHeight="1">
      <c r="J4" s="7"/>
      <c r="K4" s="7"/>
      <c r="L4" s="8"/>
      <c r="M4" s="8"/>
      <c r="N4" s="8"/>
      <c r="O4" s="9"/>
      <c r="P4" s="9"/>
      <c r="Q4" s="9"/>
      <c r="R4" s="9"/>
      <c r="S4" s="9"/>
      <c r="T4" s="9"/>
      <c r="U4" s="9"/>
      <c r="V4" s="9"/>
      <c r="W4" s="9"/>
      <c r="X4" s="9"/>
      <c r="Y4" s="9"/>
      <c r="Z4" s="9"/>
      <c r="AA4" s="9"/>
      <c r="AB4" s="9"/>
    </row>
    <row r="5" spans="7:42" ht="30.75" customHeight="1">
      <c r="J5" s="7"/>
      <c r="K5" s="7"/>
      <c r="L5" s="237" t="s">
        <v>133</v>
      </c>
      <c r="M5" s="238"/>
      <c r="N5" s="238"/>
      <c r="O5" s="238"/>
      <c r="P5" s="238"/>
      <c r="Q5" s="238"/>
      <c r="R5" s="238"/>
      <c r="S5" s="238"/>
      <c r="T5" s="238"/>
      <c r="U5" s="238"/>
      <c r="V5" s="238"/>
      <c r="W5" s="238"/>
      <c r="X5" s="238"/>
      <c r="Y5" s="238"/>
      <c r="Z5" s="238"/>
      <c r="AA5" s="238"/>
      <c r="AB5" s="239"/>
      <c r="AP5" s="5"/>
    </row>
    <row r="6" spans="7:42" ht="3" customHeight="1">
      <c r="J6" s="7"/>
      <c r="K6" s="7"/>
      <c r="L6" s="8"/>
      <c r="M6" s="8"/>
      <c r="N6" s="8"/>
      <c r="O6" s="11"/>
      <c r="P6" s="11"/>
      <c r="Q6" s="11"/>
      <c r="R6" s="11"/>
      <c r="S6" s="11"/>
      <c r="T6" s="11"/>
      <c r="U6" s="11"/>
      <c r="V6" s="11"/>
      <c r="W6" s="11"/>
      <c r="X6" s="11"/>
      <c r="Y6" s="11"/>
      <c r="Z6" s="11"/>
      <c r="AA6" s="11"/>
      <c r="AB6" s="11"/>
      <c r="AP6" s="5"/>
    </row>
    <row r="7" spans="7:42" s="120" customFormat="1" ht="6" hidden="1">
      <c r="G7" s="119"/>
      <c r="H7" s="119"/>
      <c r="L7" s="121"/>
      <c r="M7" s="122"/>
      <c r="N7" s="123"/>
      <c r="O7" s="123"/>
      <c r="P7" s="228"/>
      <c r="Q7" s="228"/>
      <c r="R7" s="228"/>
      <c r="S7" s="228"/>
      <c r="T7" s="228"/>
      <c r="U7" s="228"/>
      <c r="V7" s="228"/>
      <c r="W7" s="228"/>
      <c r="X7" s="228"/>
      <c r="Y7" s="228"/>
      <c r="Z7" s="228"/>
      <c r="AA7" s="228"/>
      <c r="AB7" s="228"/>
      <c r="AC7" s="228"/>
      <c r="AD7" s="124"/>
      <c r="AE7" s="125"/>
      <c r="AF7" s="125"/>
      <c r="AG7" s="125"/>
      <c r="AH7" s="125"/>
      <c r="AI7" s="125"/>
      <c r="AJ7" s="125"/>
      <c r="AK7" s="125"/>
      <c r="AL7" s="125"/>
      <c r="AM7" s="125"/>
      <c r="AN7" s="125"/>
      <c r="AO7" s="125"/>
    </row>
    <row r="8" spans="7:42" s="127" customFormat="1" ht="25.5" customHeight="1">
      <c r="G8" s="126"/>
      <c r="H8" s="126"/>
      <c r="L8" s="128"/>
      <c r="M8" s="83" t="str">
        <f>"Дата подачи заявления об "&amp;IF(нпгпп="","утверждении","изменении") &amp; " тарифов"</f>
        <v>Дата подачи заявления об утверждении тарифов</v>
      </c>
      <c r="N8" s="21"/>
      <c r="O8" s="21"/>
      <c r="P8" s="229" t="s">
        <v>127</v>
      </c>
      <c r="Q8" s="230"/>
      <c r="R8" s="230"/>
      <c r="S8" s="230"/>
      <c r="T8" s="230"/>
      <c r="U8" s="230"/>
      <c r="V8" s="230"/>
      <c r="W8" s="230"/>
      <c r="X8" s="230"/>
      <c r="Y8" s="230"/>
      <c r="Z8" s="230"/>
      <c r="AA8" s="230"/>
      <c r="AB8" s="230"/>
      <c r="AC8" s="231"/>
      <c r="AD8" s="129"/>
      <c r="AE8" s="12"/>
      <c r="AF8" s="12"/>
      <c r="AG8" s="12"/>
      <c r="AH8" s="12"/>
      <c r="AI8" s="12"/>
      <c r="AJ8" s="12"/>
      <c r="AK8" s="12"/>
      <c r="AL8" s="12"/>
      <c r="AM8" s="12"/>
      <c r="AN8" s="12"/>
      <c r="AO8" s="12"/>
    </row>
    <row r="9" spans="7:42" s="127" customFormat="1" ht="33.75" customHeight="1">
      <c r="G9" s="126"/>
      <c r="H9" s="126"/>
      <c r="L9" s="128"/>
      <c r="M9" s="83" t="str">
        <f>"Номер подачи заявления об "&amp;IF(numberPr_ch="","утверждении","изменении") &amp; " тарифов"</f>
        <v>Номер подачи заявления об утверждении тарифов</v>
      </c>
      <c r="N9" s="21"/>
      <c r="O9" s="21"/>
      <c r="P9" s="229">
        <v>1474</v>
      </c>
      <c r="Q9" s="230"/>
      <c r="R9" s="230"/>
      <c r="S9" s="230"/>
      <c r="T9" s="230"/>
      <c r="U9" s="230"/>
      <c r="V9" s="230"/>
      <c r="W9" s="230"/>
      <c r="X9" s="230"/>
      <c r="Y9" s="230"/>
      <c r="Z9" s="230"/>
      <c r="AA9" s="230"/>
      <c r="AB9" s="230"/>
      <c r="AC9" s="231"/>
      <c r="AD9" s="129"/>
      <c r="AE9" s="12"/>
      <c r="AF9" s="12"/>
      <c r="AG9" s="12"/>
      <c r="AH9" s="12"/>
      <c r="AI9" s="12"/>
      <c r="AJ9" s="12"/>
      <c r="AK9" s="12"/>
      <c r="AL9" s="12"/>
      <c r="AM9" s="12"/>
      <c r="AN9" s="12"/>
      <c r="AO9" s="12"/>
    </row>
    <row r="10" spans="7:42" s="120" customFormat="1" ht="6" hidden="1">
      <c r="G10" s="119"/>
      <c r="H10" s="119"/>
      <c r="L10" s="121"/>
      <c r="M10" s="122"/>
      <c r="N10" s="123"/>
      <c r="O10" s="123"/>
      <c r="P10" s="228"/>
      <c r="Q10" s="228"/>
      <c r="R10" s="228"/>
      <c r="S10" s="228"/>
      <c r="T10" s="228"/>
      <c r="U10" s="228"/>
      <c r="V10" s="228"/>
      <c r="W10" s="228"/>
      <c r="X10" s="228"/>
      <c r="Y10" s="228"/>
      <c r="Z10" s="228"/>
      <c r="AA10" s="228"/>
      <c r="AB10" s="228"/>
      <c r="AC10" s="228"/>
      <c r="AD10" s="124"/>
      <c r="AE10" s="125"/>
      <c r="AF10" s="125"/>
      <c r="AG10" s="125"/>
      <c r="AH10" s="125"/>
      <c r="AI10" s="125"/>
      <c r="AJ10" s="125"/>
      <c r="AK10" s="125"/>
      <c r="AL10" s="125"/>
      <c r="AM10" s="125"/>
      <c r="AN10" s="125"/>
      <c r="AO10" s="125"/>
    </row>
    <row r="11" spans="7:42" s="18" customFormat="1" ht="18" hidden="1" customHeight="1">
      <c r="G11" s="130"/>
      <c r="H11" s="130"/>
      <c r="L11" s="197"/>
      <c r="M11" s="197"/>
      <c r="N11" s="25"/>
      <c r="O11" s="22"/>
      <c r="P11" s="22"/>
      <c r="Q11" s="22"/>
      <c r="R11" s="22"/>
      <c r="S11" s="22"/>
      <c r="T11" s="22"/>
      <c r="U11" s="22"/>
      <c r="V11" s="22"/>
      <c r="W11" s="22"/>
      <c r="X11" s="22"/>
      <c r="Y11" s="22"/>
      <c r="Z11" s="22"/>
      <c r="AA11" s="22"/>
      <c r="AB11" s="26" t="s">
        <v>0</v>
      </c>
      <c r="AE11" s="17"/>
      <c r="AF11" s="17"/>
      <c r="AG11" s="17"/>
      <c r="AH11" s="17"/>
      <c r="AI11" s="17"/>
      <c r="AJ11" s="17"/>
      <c r="AK11" s="17"/>
      <c r="AL11" s="17"/>
      <c r="AM11" s="17"/>
      <c r="AN11" s="17"/>
      <c r="AO11" s="17"/>
      <c r="AP11" s="17"/>
    </row>
    <row r="12" spans="7:42" s="18" customFormat="1" ht="15">
      <c r="G12" s="130"/>
      <c r="H12" s="130"/>
      <c r="L12" s="25"/>
      <c r="M12" s="25"/>
      <c r="N12" s="25"/>
      <c r="O12" s="216"/>
      <c r="P12" s="216"/>
      <c r="Q12" s="216"/>
      <c r="R12" s="216"/>
      <c r="S12" s="216"/>
      <c r="T12" s="216"/>
      <c r="U12" s="216"/>
      <c r="V12" s="216"/>
      <c r="W12" s="216"/>
      <c r="X12" s="216"/>
      <c r="Y12" s="216"/>
      <c r="Z12" s="216"/>
      <c r="AA12" s="216"/>
      <c r="AB12" s="216"/>
      <c r="AE12" s="17"/>
      <c r="AF12" s="17"/>
      <c r="AG12" s="17"/>
      <c r="AH12" s="17"/>
      <c r="AI12" s="17"/>
      <c r="AJ12" s="17"/>
      <c r="AK12" s="17"/>
      <c r="AL12" s="17"/>
      <c r="AM12" s="17"/>
      <c r="AN12" s="17"/>
      <c r="AO12" s="17"/>
    </row>
    <row r="13" spans="7:42" ht="15" customHeight="1">
      <c r="J13" s="7"/>
      <c r="K13" s="7"/>
      <c r="L13" s="179" t="s">
        <v>1</v>
      </c>
      <c r="M13" s="179"/>
      <c r="N13" s="179"/>
      <c r="O13" s="179"/>
      <c r="P13" s="179"/>
      <c r="Q13" s="179"/>
      <c r="R13" s="179"/>
      <c r="S13" s="179"/>
      <c r="T13" s="179"/>
      <c r="U13" s="179"/>
      <c r="V13" s="179"/>
      <c r="W13" s="179"/>
      <c r="X13" s="179"/>
      <c r="Y13" s="179"/>
      <c r="Z13" s="179"/>
      <c r="AA13" s="179"/>
      <c r="AB13" s="179"/>
      <c r="AC13" s="179"/>
      <c r="AD13" s="179" t="s">
        <v>2</v>
      </c>
      <c r="AP13" s="5"/>
    </row>
    <row r="14" spans="7:42" ht="15" customHeight="1">
      <c r="J14" s="7"/>
      <c r="K14" s="7"/>
      <c r="L14" s="179" t="s">
        <v>3</v>
      </c>
      <c r="M14" s="179" t="s">
        <v>93</v>
      </c>
      <c r="N14" s="179"/>
      <c r="O14" s="226" t="s">
        <v>5</v>
      </c>
      <c r="P14" s="226"/>
      <c r="Q14" s="226"/>
      <c r="R14" s="226"/>
      <c r="S14" s="226"/>
      <c r="T14" s="226"/>
      <c r="U14" s="226"/>
      <c r="V14" s="226"/>
      <c r="W14" s="226"/>
      <c r="X14" s="226"/>
      <c r="Y14" s="226"/>
      <c r="Z14" s="226"/>
      <c r="AA14" s="226"/>
      <c r="AB14" s="179" t="s">
        <v>6</v>
      </c>
      <c r="AC14" s="227" t="s">
        <v>7</v>
      </c>
      <c r="AD14" s="179"/>
      <c r="AP14" s="5"/>
    </row>
    <row r="15" spans="7:42" ht="14.25" customHeight="1">
      <c r="J15" s="7"/>
      <c r="K15" s="7"/>
      <c r="L15" s="179"/>
      <c r="M15" s="179"/>
      <c r="N15" s="179"/>
      <c r="O15" s="131"/>
      <c r="P15" s="131" t="s">
        <v>94</v>
      </c>
      <c r="Q15" s="220" t="s">
        <v>95</v>
      </c>
      <c r="R15" s="220"/>
      <c r="S15" s="220" t="s">
        <v>96</v>
      </c>
      <c r="T15" s="220"/>
      <c r="U15" s="221" t="s">
        <v>97</v>
      </c>
      <c r="V15" s="222"/>
      <c r="W15" s="222"/>
      <c r="X15" s="132"/>
      <c r="Y15" s="223" t="s">
        <v>10</v>
      </c>
      <c r="Z15" s="223"/>
      <c r="AA15" s="223"/>
      <c r="AB15" s="179"/>
      <c r="AC15" s="227"/>
      <c r="AD15" s="179"/>
      <c r="AP15" s="5"/>
    </row>
    <row r="16" spans="7:42" ht="50.1" customHeight="1">
      <c r="J16" s="7"/>
      <c r="K16" s="7"/>
      <c r="L16" s="179"/>
      <c r="M16" s="179"/>
      <c r="N16" s="179"/>
      <c r="O16" s="133"/>
      <c r="P16" s="133" t="s">
        <v>98</v>
      </c>
      <c r="Q16" s="132" t="s">
        <v>99</v>
      </c>
      <c r="R16" s="132" t="s">
        <v>100</v>
      </c>
      <c r="S16" s="132" t="s">
        <v>101</v>
      </c>
      <c r="T16" s="132" t="s">
        <v>102</v>
      </c>
      <c r="U16" s="132" t="s">
        <v>103</v>
      </c>
      <c r="V16" s="132" t="s">
        <v>104</v>
      </c>
      <c r="W16" s="132" t="s">
        <v>100</v>
      </c>
      <c r="X16" s="132"/>
      <c r="Y16" s="134" t="s">
        <v>13</v>
      </c>
      <c r="Z16" s="224" t="s">
        <v>14</v>
      </c>
      <c r="AA16" s="224"/>
      <c r="AB16" s="179"/>
      <c r="AC16" s="227"/>
      <c r="AD16" s="179"/>
      <c r="AP16" s="5"/>
    </row>
    <row r="17" spans="1:42" ht="12" customHeight="1">
      <c r="J17" s="7"/>
      <c r="K17" s="33">
        <v>1</v>
      </c>
      <c r="L17" s="34" t="s">
        <v>15</v>
      </c>
      <c r="M17" s="34" t="s">
        <v>16</v>
      </c>
      <c r="N17" s="135" t="str">
        <f ca="1">OFFSET(N17,0,-1)</f>
        <v>2</v>
      </c>
      <c r="O17" s="135" t="str">
        <f ca="1">OFFSET(O17,0,-1)</f>
        <v>2</v>
      </c>
      <c r="P17" s="36">
        <f t="shared" ref="P17:Z17" ca="1" si="0">OFFSET(P17,0,-1)+1</f>
        <v>3</v>
      </c>
      <c r="Q17" s="36">
        <f t="shared" ca="1" si="0"/>
        <v>4</v>
      </c>
      <c r="R17" s="36">
        <f t="shared" ca="1" si="0"/>
        <v>5</v>
      </c>
      <c r="S17" s="36">
        <f t="shared" ca="1" si="0"/>
        <v>6</v>
      </c>
      <c r="T17" s="36">
        <f t="shared" ca="1" si="0"/>
        <v>7</v>
      </c>
      <c r="U17" s="36">
        <f t="shared" ca="1" si="0"/>
        <v>8</v>
      </c>
      <c r="V17" s="36">
        <f t="shared" ca="1" si="0"/>
        <v>9</v>
      </c>
      <c r="W17" s="36">
        <f t="shared" ca="1" si="0"/>
        <v>10</v>
      </c>
      <c r="X17" s="135">
        <f ca="1">OFFSET(X17,0,-1)</f>
        <v>10</v>
      </c>
      <c r="Y17" s="36">
        <f t="shared" ca="1" si="0"/>
        <v>11</v>
      </c>
      <c r="Z17" s="176">
        <f t="shared" ca="1" si="0"/>
        <v>12</v>
      </c>
      <c r="AA17" s="176"/>
      <c r="AB17" s="36">
        <f ca="1">OFFSET(AB17,0,-2)+1</f>
        <v>13</v>
      </c>
      <c r="AC17" s="35">
        <f ca="1">OFFSET(AC17,0,-1)</f>
        <v>13</v>
      </c>
      <c r="AD17" s="36">
        <f ca="1">OFFSET(AD17,0,-1)+1</f>
        <v>14</v>
      </c>
    </row>
    <row r="18" spans="1:42" ht="37.5" customHeight="1">
      <c r="A18" s="164">
        <v>1</v>
      </c>
      <c r="B18" s="37"/>
      <c r="C18" s="37"/>
      <c r="D18" s="37"/>
      <c r="E18" s="38"/>
      <c r="F18" s="38"/>
      <c r="G18" s="39"/>
      <c r="H18" s="39"/>
      <c r="I18" s="40"/>
      <c r="J18" s="114"/>
      <c r="K18" s="114"/>
      <c r="L18" s="43">
        <v>1</v>
      </c>
      <c r="M18" s="44" t="s">
        <v>17</v>
      </c>
      <c r="N18" s="136"/>
      <c r="O18" s="225" t="s">
        <v>131</v>
      </c>
      <c r="P18" s="225"/>
      <c r="Q18" s="225"/>
      <c r="R18" s="225"/>
      <c r="S18" s="225"/>
      <c r="T18" s="225"/>
      <c r="U18" s="225"/>
      <c r="V18" s="225"/>
      <c r="W18" s="225"/>
      <c r="X18" s="225"/>
      <c r="Y18" s="225"/>
      <c r="Z18" s="225"/>
      <c r="AA18" s="225"/>
      <c r="AB18" s="225"/>
      <c r="AC18" s="225"/>
      <c r="AD18" s="46" t="s">
        <v>105</v>
      </c>
    </row>
    <row r="19" spans="1:42" hidden="1">
      <c r="A19" s="164"/>
      <c r="B19" s="164">
        <v>1</v>
      </c>
      <c r="C19" s="37"/>
      <c r="D19" s="37"/>
      <c r="E19" s="137"/>
      <c r="F19" s="39"/>
      <c r="G19" s="39"/>
      <c r="H19" s="39"/>
      <c r="I19" s="48"/>
      <c r="J19" s="49"/>
      <c r="K19" s="5"/>
      <c r="L19" s="43" t="e">
        <f ca="1">mergeValue(A19) &amp;"."&amp; mergeValue(B19)</f>
        <v>#NAME?</v>
      </c>
      <c r="M19" s="51"/>
      <c r="N19" s="136"/>
      <c r="O19" s="215"/>
      <c r="P19" s="215"/>
      <c r="Q19" s="215"/>
      <c r="R19" s="215"/>
      <c r="S19" s="215"/>
      <c r="T19" s="215"/>
      <c r="U19" s="215"/>
      <c r="V19" s="215"/>
      <c r="W19" s="215"/>
      <c r="X19" s="215"/>
      <c r="Y19" s="215"/>
      <c r="Z19" s="215"/>
      <c r="AA19" s="215"/>
      <c r="AB19" s="215"/>
      <c r="AC19" s="215"/>
      <c r="AD19" s="46"/>
    </row>
    <row r="20" spans="1:42" hidden="1">
      <c r="A20" s="164"/>
      <c r="B20" s="164"/>
      <c r="C20" s="164">
        <v>1</v>
      </c>
      <c r="D20" s="37"/>
      <c r="E20" s="137"/>
      <c r="F20" s="39"/>
      <c r="G20" s="39"/>
      <c r="H20" s="39"/>
      <c r="I20" s="52"/>
      <c r="J20" s="49"/>
      <c r="K20" s="9"/>
      <c r="L20" s="43" t="e">
        <f ca="1">mergeValue(A20) &amp;"."&amp; mergeValue(B20)&amp;"."&amp; mergeValue(C20)</f>
        <v>#NAME?</v>
      </c>
      <c r="M20" s="53"/>
      <c r="N20" s="136"/>
      <c r="O20" s="215"/>
      <c r="P20" s="215"/>
      <c r="Q20" s="215"/>
      <c r="R20" s="215"/>
      <c r="S20" s="215"/>
      <c r="T20" s="215"/>
      <c r="U20" s="215"/>
      <c r="V20" s="215"/>
      <c r="W20" s="215"/>
      <c r="X20" s="215"/>
      <c r="Y20" s="215"/>
      <c r="Z20" s="215"/>
      <c r="AA20" s="215"/>
      <c r="AB20" s="215"/>
      <c r="AC20" s="215"/>
      <c r="AD20" s="46"/>
      <c r="AH20" s="47"/>
    </row>
    <row r="21" spans="1:42" ht="66" customHeight="1">
      <c r="A21" s="164"/>
      <c r="B21" s="164"/>
      <c r="C21" s="164"/>
      <c r="D21" s="164">
        <v>1</v>
      </c>
      <c r="E21" s="137"/>
      <c r="F21" s="39"/>
      <c r="G21" s="39"/>
      <c r="H21" s="216"/>
      <c r="I21" s="49"/>
      <c r="J21" s="49"/>
      <c r="K21" s="9"/>
      <c r="L21" s="43" t="s">
        <v>112</v>
      </c>
      <c r="M21" s="54" t="s">
        <v>106</v>
      </c>
      <c r="N21" s="136"/>
      <c r="O21" s="217"/>
      <c r="P21" s="217"/>
      <c r="Q21" s="217"/>
      <c r="R21" s="217"/>
      <c r="S21" s="217"/>
      <c r="T21" s="217"/>
      <c r="U21" s="217"/>
      <c r="V21" s="217"/>
      <c r="W21" s="217"/>
      <c r="X21" s="217"/>
      <c r="Y21" s="217"/>
      <c r="Z21" s="217"/>
      <c r="AA21" s="217"/>
      <c r="AB21" s="217"/>
      <c r="AC21" s="217"/>
      <c r="AD21" s="46" t="s">
        <v>107</v>
      </c>
      <c r="AH21" s="47"/>
    </row>
    <row r="22" spans="1:42" ht="72.75" customHeight="1">
      <c r="A22" s="164"/>
      <c r="B22" s="164"/>
      <c r="C22" s="164"/>
      <c r="D22" s="164"/>
      <c r="E22" s="218" t="s">
        <v>15</v>
      </c>
      <c r="F22" s="37"/>
      <c r="G22" s="39"/>
      <c r="H22" s="216"/>
      <c r="I22" s="216"/>
      <c r="J22" s="52"/>
      <c r="K22" s="9"/>
      <c r="L22" s="43" t="s">
        <v>36</v>
      </c>
      <c r="M22" s="56" t="s">
        <v>22</v>
      </c>
      <c r="N22" s="94"/>
      <c r="O22" s="165" t="s">
        <v>23</v>
      </c>
      <c r="P22" s="165"/>
      <c r="Q22" s="165"/>
      <c r="R22" s="165"/>
      <c r="S22" s="165"/>
      <c r="T22" s="165"/>
      <c r="U22" s="165"/>
      <c r="V22" s="165"/>
      <c r="W22" s="165"/>
      <c r="X22" s="165"/>
      <c r="Y22" s="165"/>
      <c r="Z22" s="165"/>
      <c r="AA22" s="165"/>
      <c r="AB22" s="165"/>
      <c r="AC22" s="165"/>
      <c r="AD22" s="46" t="s">
        <v>24</v>
      </c>
      <c r="AF22" s="47" t="e">
        <f ca="1">strCheckUnique(AG22:AG26)</f>
        <v>#NAME?</v>
      </c>
      <c r="AH22" s="47"/>
    </row>
    <row r="23" spans="1:42" ht="249.75" customHeight="1">
      <c r="A23" s="164"/>
      <c r="B23" s="164"/>
      <c r="C23" s="164"/>
      <c r="D23" s="164"/>
      <c r="E23" s="218"/>
      <c r="F23" s="164">
        <v>1</v>
      </c>
      <c r="G23" s="37"/>
      <c r="H23" s="216"/>
      <c r="I23" s="216"/>
      <c r="J23" s="216"/>
      <c r="K23" s="52"/>
      <c r="L23" s="43" t="s">
        <v>37</v>
      </c>
      <c r="M23" s="138"/>
      <c r="N23" s="219"/>
      <c r="O23" s="61"/>
      <c r="P23" s="60">
        <v>0</v>
      </c>
      <c r="Q23" s="60">
        <v>21.86</v>
      </c>
      <c r="R23" s="60">
        <v>5024.08</v>
      </c>
      <c r="S23" s="61"/>
      <c r="T23" s="61"/>
      <c r="U23" s="61"/>
      <c r="V23" s="61"/>
      <c r="W23" s="61"/>
      <c r="X23" s="61"/>
      <c r="Y23" s="169" t="s">
        <v>26</v>
      </c>
      <c r="Z23" s="158" t="s">
        <v>27</v>
      </c>
      <c r="AA23" s="169" t="s">
        <v>28</v>
      </c>
      <c r="AB23" s="158" t="s">
        <v>29</v>
      </c>
      <c r="AC23" s="139"/>
      <c r="AD23" s="159" t="s">
        <v>108</v>
      </c>
      <c r="AE23" s="1" t="e">
        <f ca="1">strCheckDate(O24:AC24)</f>
        <v>#NAME?</v>
      </c>
      <c r="AG23" s="47" t="str">
        <f>IF(M23="","",M23 )</f>
        <v/>
      </c>
      <c r="AH23" s="47"/>
      <c r="AI23" s="47"/>
      <c r="AJ23" s="47"/>
    </row>
    <row r="24" spans="1:42" ht="39.950000000000003" hidden="1" customHeight="1">
      <c r="A24" s="164"/>
      <c r="B24" s="164"/>
      <c r="C24" s="164"/>
      <c r="D24" s="164"/>
      <c r="E24" s="218"/>
      <c r="F24" s="164"/>
      <c r="G24" s="37"/>
      <c r="H24" s="216"/>
      <c r="I24" s="216"/>
      <c r="J24" s="216"/>
      <c r="K24" s="52"/>
      <c r="L24" s="43" t="s">
        <v>38</v>
      </c>
      <c r="M24" s="45"/>
      <c r="N24" s="219"/>
      <c r="O24" s="140"/>
      <c r="P24" s="140"/>
      <c r="Q24" s="141"/>
      <c r="R24" s="64" t="str">
        <f>Y23 &amp; "-" &amp; AA23</f>
        <v>01.07.2022-31.12.2022</v>
      </c>
      <c r="S24" s="64"/>
      <c r="T24" s="64"/>
      <c r="U24" s="64"/>
      <c r="V24" s="64"/>
      <c r="W24" s="64"/>
      <c r="X24" s="64"/>
      <c r="Y24" s="169"/>
      <c r="Z24" s="158"/>
      <c r="AA24" s="170"/>
      <c r="AB24" s="158"/>
      <c r="AC24" s="139"/>
      <c r="AD24" s="160"/>
      <c r="AH24" s="47"/>
    </row>
    <row r="25" spans="1:42" ht="15" hidden="1" customHeight="1">
      <c r="A25" s="164"/>
      <c r="B25" s="164"/>
      <c r="C25" s="164"/>
      <c r="D25" s="164"/>
      <c r="E25" s="218"/>
      <c r="F25" s="164"/>
      <c r="G25" s="37"/>
      <c r="H25" s="216"/>
      <c r="I25" s="216"/>
      <c r="J25" s="216"/>
      <c r="K25" s="52"/>
      <c r="L25" s="65"/>
      <c r="M25" s="66"/>
      <c r="N25" s="70"/>
      <c r="O25" s="142"/>
      <c r="P25" s="142"/>
      <c r="Q25" s="142"/>
      <c r="R25" s="142"/>
      <c r="S25" s="142"/>
      <c r="T25" s="142"/>
      <c r="U25" s="142"/>
      <c r="V25" s="142"/>
      <c r="W25" s="142"/>
      <c r="X25" s="142"/>
      <c r="Y25" s="143"/>
      <c r="Z25" s="67"/>
      <c r="AA25" s="67"/>
      <c r="AB25" s="67"/>
      <c r="AC25" s="68"/>
      <c r="AD25" s="160"/>
      <c r="AH25" s="47"/>
    </row>
    <row r="26" spans="1:42" s="145" customFormat="1" ht="15" customHeight="1">
      <c r="A26" s="164"/>
      <c r="B26" s="164"/>
      <c r="C26" s="164"/>
      <c r="D26" s="164"/>
      <c r="E26" s="218"/>
      <c r="F26" s="72"/>
      <c r="G26" s="39"/>
      <c r="H26" s="216"/>
      <c r="I26" s="216"/>
      <c r="J26" s="52"/>
      <c r="K26" s="41"/>
      <c r="L26" s="65"/>
      <c r="M26" s="69" t="s">
        <v>109</v>
      </c>
      <c r="N26" s="70"/>
      <c r="O26" s="142"/>
      <c r="P26" s="142"/>
      <c r="Q26" s="142"/>
      <c r="R26" s="142"/>
      <c r="S26" s="142"/>
      <c r="T26" s="142"/>
      <c r="U26" s="142"/>
      <c r="V26" s="142"/>
      <c r="W26" s="142"/>
      <c r="X26" s="142"/>
      <c r="Y26" s="143"/>
      <c r="Z26" s="67"/>
      <c r="AA26" s="67"/>
      <c r="AB26" s="67"/>
      <c r="AC26" s="68"/>
      <c r="AD26" s="161"/>
      <c r="AE26" s="144"/>
      <c r="AF26" s="144"/>
      <c r="AG26" s="144"/>
      <c r="AH26" s="47"/>
      <c r="AI26" s="144"/>
      <c r="AJ26" s="1"/>
      <c r="AK26" s="1"/>
      <c r="AL26" s="144"/>
      <c r="AM26" s="144"/>
      <c r="AN26" s="144"/>
      <c r="AO26" s="144"/>
      <c r="AP26" s="144"/>
    </row>
    <row r="27" spans="1:42" s="145" customFormat="1" ht="15">
      <c r="A27" s="164"/>
      <c r="B27" s="164"/>
      <c r="C27" s="164"/>
      <c r="D27" s="164"/>
      <c r="E27" s="137"/>
      <c r="F27" s="72"/>
      <c r="G27" s="39"/>
      <c r="H27" s="216"/>
      <c r="I27" s="73"/>
      <c r="J27" s="73"/>
      <c r="K27" s="41"/>
      <c r="L27" s="146"/>
      <c r="M27" s="147" t="s">
        <v>32</v>
      </c>
      <c r="N27" s="148"/>
      <c r="O27" s="149"/>
      <c r="P27" s="149"/>
      <c r="Q27" s="149"/>
      <c r="R27" s="149"/>
      <c r="S27" s="149"/>
      <c r="T27" s="149"/>
      <c r="U27" s="149"/>
      <c r="V27" s="149"/>
      <c r="W27" s="149"/>
      <c r="X27" s="149"/>
      <c r="Y27" s="150"/>
      <c r="Z27" s="151"/>
      <c r="AA27" s="151"/>
      <c r="AB27" s="148"/>
      <c r="AC27" s="151"/>
      <c r="AD27" s="152"/>
      <c r="AE27" s="144"/>
      <c r="AF27" s="144"/>
      <c r="AG27" s="144"/>
      <c r="AH27" s="144"/>
      <c r="AI27" s="144"/>
      <c r="AJ27" s="144"/>
      <c r="AK27" s="144"/>
      <c r="AL27" s="144"/>
      <c r="AM27" s="144"/>
      <c r="AN27" s="144"/>
      <c r="AO27" s="144"/>
      <c r="AP27" s="144"/>
    </row>
    <row r="28" spans="1:42" s="145" customFormat="1" ht="15">
      <c r="A28" s="164"/>
      <c r="B28" s="164"/>
      <c r="C28" s="164"/>
      <c r="D28" s="153"/>
      <c r="E28" s="153"/>
      <c r="F28" s="154"/>
      <c r="G28" s="153"/>
      <c r="H28" s="39"/>
      <c r="I28" s="41"/>
      <c r="J28" s="73"/>
      <c r="K28" s="114"/>
      <c r="L28" s="65"/>
      <c r="M28" s="155" t="s">
        <v>110</v>
      </c>
      <c r="N28" s="156"/>
      <c r="O28" s="142"/>
      <c r="P28" s="142"/>
      <c r="Q28" s="142"/>
      <c r="R28" s="142"/>
      <c r="S28" s="142"/>
      <c r="T28" s="142"/>
      <c r="U28" s="142"/>
      <c r="V28" s="142"/>
      <c r="W28" s="142"/>
      <c r="X28" s="142"/>
      <c r="Y28" s="143"/>
      <c r="Z28" s="67"/>
      <c r="AA28" s="67"/>
      <c r="AB28" s="70"/>
      <c r="AC28" s="67"/>
      <c r="AD28" s="68"/>
      <c r="AE28" s="144"/>
      <c r="AF28" s="144"/>
      <c r="AG28" s="144"/>
      <c r="AH28" s="144"/>
      <c r="AI28" s="144"/>
      <c r="AJ28" s="144"/>
      <c r="AK28" s="144"/>
      <c r="AL28" s="144"/>
      <c r="AM28" s="144"/>
      <c r="AN28" s="144"/>
      <c r="AO28" s="144"/>
      <c r="AP28" s="144"/>
    </row>
    <row r="29" spans="1:42" ht="3" customHeight="1">
      <c r="AP29" s="5"/>
    </row>
    <row r="30" spans="1:42" ht="48.95" customHeight="1">
      <c r="L30" s="157">
        <v>1</v>
      </c>
      <c r="M30" s="162" t="s">
        <v>111</v>
      </c>
      <c r="N30" s="162"/>
      <c r="O30" s="162"/>
      <c r="P30" s="162"/>
      <c r="Q30" s="162"/>
      <c r="R30" s="162"/>
      <c r="S30" s="162"/>
      <c r="T30" s="162"/>
      <c r="U30" s="162"/>
      <c r="V30" s="162"/>
      <c r="W30" s="162"/>
      <c r="X30" s="162"/>
      <c r="Y30" s="162"/>
      <c r="Z30" s="162"/>
      <c r="AA30" s="162"/>
      <c r="AB30" s="162"/>
      <c r="AC30" s="162"/>
      <c r="AP30" s="5"/>
    </row>
  </sheetData>
  <mergeCells count="42">
    <mergeCell ref="L11:M11"/>
    <mergeCell ref="L5:AB5"/>
    <mergeCell ref="P7:AC7"/>
    <mergeCell ref="P8:AC8"/>
    <mergeCell ref="P9:AC9"/>
    <mergeCell ref="P10:AC10"/>
    <mergeCell ref="O12:AB12"/>
    <mergeCell ref="L13:AC13"/>
    <mergeCell ref="AD13:AD16"/>
    <mergeCell ref="L14:L16"/>
    <mergeCell ref="M14:M16"/>
    <mergeCell ref="N14:N16"/>
    <mergeCell ref="O14:AA14"/>
    <mergeCell ref="AB14:AB16"/>
    <mergeCell ref="AC14:AC16"/>
    <mergeCell ref="Q15:R15"/>
    <mergeCell ref="A18:A28"/>
    <mergeCell ref="O18:AC18"/>
    <mergeCell ref="B19:B28"/>
    <mergeCell ref="O19:AC19"/>
    <mergeCell ref="C20:C28"/>
    <mergeCell ref="S15:T15"/>
    <mergeCell ref="U15:W15"/>
    <mergeCell ref="Y15:AA15"/>
    <mergeCell ref="Z16:AA16"/>
    <mergeCell ref="Z17:AA17"/>
    <mergeCell ref="M30:AC30"/>
    <mergeCell ref="O20:AC20"/>
    <mergeCell ref="D21:D27"/>
    <mergeCell ref="H21:H27"/>
    <mergeCell ref="O21:AC21"/>
    <mergeCell ref="E22:E26"/>
    <mergeCell ref="I22:I26"/>
    <mergeCell ref="O22:AC22"/>
    <mergeCell ref="F23:F25"/>
    <mergeCell ref="J23:J25"/>
    <mergeCell ref="N23:N24"/>
    <mergeCell ref="Y23:Y24"/>
    <mergeCell ref="Z23:Z24"/>
    <mergeCell ref="AA23:AA24"/>
    <mergeCell ref="AB23:AB24"/>
    <mergeCell ref="AD23:AD26"/>
  </mergeCells>
  <dataValidations count="8">
    <dataValidation type="decimal" allowBlank="1" showErrorMessage="1" errorTitle="Ошибка" error="Допускается ввод только действительных чисел!" sqref="P23:R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Z23:Z24 AB23:AB24"/>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Y23 AA23:AA24"/>
    <dataValidation type="list" allowBlank="1" showInputMessage="1" showErrorMessage="1" errorTitle="Ошибка" error="Выберите значение из списка" sqref="O22:P22">
      <formula1>kind_of_cons</formula1>
    </dataValidation>
    <dataValidation type="textLength" operator="lessThanOrEqual" allowBlank="1" showInputMessage="1" showErrorMessage="1" errorTitle="Ошибка" error="Допускается ввод не более 900 символов!" prompt="Введите значение признака дифференциации" sqref="M23">
      <formula1>900</formula1>
    </dataValidation>
    <dataValidation type="textLength" operator="lessThanOrEqual" allowBlank="1" showInputMessage="1" showErrorMessage="1" errorTitle="Ошибка" error="Допускается ввод не более 900 символов!" sqref="AD7:AD10 O21:AC21">
      <formula1>900</formula1>
    </dataValidation>
    <dataValidation allowBlank="1" sqref="Z25:Z28"/>
    <dataValidation allowBlank="1" promptTitle="checkPeriodRange" sqref="R24:X24"/>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92D050"/>
  </sheetPr>
  <dimension ref="A1:AF34"/>
  <sheetViews>
    <sheetView topLeftCell="C25" workbookViewId="0">
      <selection activeCell="I25" sqref="I25"/>
    </sheetView>
  </sheetViews>
  <sheetFormatPr defaultColWidth="10.5703125" defaultRowHeight="14.25"/>
  <cols>
    <col min="1" max="1" width="9.140625" style="3" hidden="1" customWidth="1"/>
    <col min="2" max="2" width="9.140625" style="76" hidden="1" customWidth="1"/>
    <col min="3" max="3" width="3.7109375" style="4" customWidth="1"/>
    <col min="4" max="4" width="6.28515625" style="5" bestFit="1" customWidth="1"/>
    <col min="5" max="5" width="46.7109375" style="5" customWidth="1"/>
    <col min="6" max="6" width="37.5703125" style="5" customWidth="1"/>
    <col min="7" max="7" width="3.7109375" style="5" customWidth="1"/>
    <col min="8" max="9" width="11.7109375" style="5" customWidth="1"/>
    <col min="10" max="10" width="18.140625" style="5" customWidth="1"/>
    <col min="11" max="11" width="22.140625" style="5" customWidth="1"/>
    <col min="12" max="12" width="84.85546875" style="5" customWidth="1"/>
    <col min="13" max="13" width="10.5703125" style="5"/>
    <col min="14" max="15" width="10.5703125" style="47"/>
    <col min="16" max="16384" width="10.5703125" style="5"/>
  </cols>
  <sheetData>
    <row r="1" spans="1:32" hidden="1">
      <c r="S1" s="77"/>
      <c r="AF1" s="78"/>
    </row>
    <row r="2" spans="1:32" hidden="1"/>
    <row r="3" spans="1:32" hidden="1"/>
    <row r="4" spans="1:32" ht="3" customHeight="1">
      <c r="C4" s="7"/>
      <c r="D4" s="8"/>
      <c r="E4" s="8"/>
      <c r="F4" s="8"/>
      <c r="G4" s="8"/>
      <c r="H4" s="8"/>
      <c r="I4" s="8"/>
      <c r="J4" s="8"/>
      <c r="K4" s="79"/>
      <c r="L4" s="79"/>
    </row>
    <row r="5" spans="1:32" ht="26.1" customHeight="1">
      <c r="C5" s="7"/>
      <c r="D5" s="194" t="s">
        <v>122</v>
      </c>
      <c r="E5" s="194"/>
      <c r="F5" s="194"/>
      <c r="G5" s="194"/>
      <c r="H5" s="194"/>
      <c r="I5" s="194"/>
      <c r="J5" s="194"/>
      <c r="K5" s="194"/>
      <c r="L5" s="80"/>
    </row>
    <row r="6" spans="1:32" ht="3" customHeight="1">
      <c r="C6" s="7"/>
      <c r="D6" s="8"/>
      <c r="E6" s="81"/>
      <c r="F6" s="81"/>
      <c r="G6" s="81"/>
      <c r="H6" s="81"/>
      <c r="I6" s="81"/>
      <c r="J6" s="81"/>
      <c r="K6" s="11"/>
      <c r="L6" s="82"/>
    </row>
    <row r="7" spans="1:32" ht="30">
      <c r="C7" s="7"/>
      <c r="D7" s="8"/>
      <c r="E7" s="83" t="str">
        <f>"Дата подачи заявления об "&amp;IF(datePr_ch="","утверждении","изменении") &amp; " тарифов"</f>
        <v>Дата подачи заявления об утверждении тарифов</v>
      </c>
      <c r="F7" s="196" t="s">
        <v>127</v>
      </c>
      <c r="G7" s="196"/>
      <c r="H7" s="196"/>
      <c r="I7" s="196"/>
      <c r="J7" s="196"/>
      <c r="K7" s="196"/>
      <c r="L7" s="84"/>
      <c r="M7" s="22"/>
    </row>
    <row r="8" spans="1:32" ht="30">
      <c r="C8" s="7"/>
      <c r="D8" s="8"/>
      <c r="E8" s="83" t="str">
        <f>"Номер подачи заявления об "&amp;IF(numberPr_ch="","утверждении","изменении") &amp; " тарифов"</f>
        <v>Номер подачи заявления об утверждении тарифов</v>
      </c>
      <c r="F8" s="196">
        <v>1474</v>
      </c>
      <c r="G8" s="196"/>
      <c r="H8" s="196"/>
      <c r="I8" s="196"/>
      <c r="J8" s="196"/>
      <c r="K8" s="196"/>
      <c r="L8" s="84"/>
      <c r="M8" s="22"/>
    </row>
    <row r="9" spans="1:32">
      <c r="C9" s="7"/>
      <c r="D9" s="8"/>
      <c r="E9" s="81"/>
      <c r="F9" s="81"/>
      <c r="G9" s="81"/>
      <c r="H9" s="81"/>
      <c r="I9" s="81"/>
      <c r="J9" s="81"/>
      <c r="K9" s="11"/>
      <c r="L9" s="82"/>
    </row>
    <row r="10" spans="1:32" ht="21" customHeight="1">
      <c r="C10" s="7"/>
      <c r="D10" s="180" t="s">
        <v>1</v>
      </c>
      <c r="E10" s="180"/>
      <c r="F10" s="180"/>
      <c r="G10" s="180"/>
      <c r="H10" s="180"/>
      <c r="I10" s="180"/>
      <c r="J10" s="180"/>
      <c r="K10" s="180"/>
      <c r="L10" s="211" t="s">
        <v>2</v>
      </c>
    </row>
    <row r="11" spans="1:32" ht="21" customHeight="1">
      <c r="C11" s="7"/>
      <c r="D11" s="184" t="s">
        <v>3</v>
      </c>
      <c r="E11" s="206" t="s">
        <v>39</v>
      </c>
      <c r="F11" s="206" t="s">
        <v>17</v>
      </c>
      <c r="G11" s="212" t="s">
        <v>40</v>
      </c>
      <c r="H11" s="213"/>
      <c r="I11" s="214"/>
      <c r="J11" s="206" t="s">
        <v>41</v>
      </c>
      <c r="K11" s="206" t="s">
        <v>42</v>
      </c>
      <c r="L11" s="211"/>
    </row>
    <row r="12" spans="1:32" ht="21" customHeight="1">
      <c r="C12" s="7"/>
      <c r="D12" s="186"/>
      <c r="E12" s="207"/>
      <c r="F12" s="207"/>
      <c r="G12" s="208" t="s">
        <v>43</v>
      </c>
      <c r="H12" s="209"/>
      <c r="I12" s="85" t="s">
        <v>44</v>
      </c>
      <c r="J12" s="207"/>
      <c r="K12" s="207"/>
      <c r="L12" s="211"/>
    </row>
    <row r="13" spans="1:32" ht="12" customHeight="1">
      <c r="C13" s="7"/>
      <c r="D13" s="86" t="s">
        <v>15</v>
      </c>
      <c r="E13" s="86" t="s">
        <v>16</v>
      </c>
      <c r="F13" s="86" t="s">
        <v>45</v>
      </c>
      <c r="G13" s="210" t="s">
        <v>46</v>
      </c>
      <c r="H13" s="210"/>
      <c r="I13" s="86" t="s">
        <v>47</v>
      </c>
      <c r="J13" s="86" t="s">
        <v>48</v>
      </c>
      <c r="K13" s="86" t="s">
        <v>49</v>
      </c>
      <c r="L13" s="86" t="s">
        <v>50</v>
      </c>
    </row>
    <row r="14" spans="1:32" ht="40.5" customHeight="1">
      <c r="A14" s="87"/>
      <c r="C14" s="7"/>
      <c r="D14" s="88">
        <v>1</v>
      </c>
      <c r="E14" s="232" t="s">
        <v>51</v>
      </c>
      <c r="F14" s="233"/>
      <c r="G14" s="233"/>
      <c r="H14" s="233"/>
      <c r="I14" s="233"/>
      <c r="J14" s="233"/>
      <c r="K14" s="233"/>
      <c r="L14" s="89"/>
      <c r="M14" s="90"/>
    </row>
    <row r="15" spans="1:32" ht="60.75" customHeight="1">
      <c r="A15" s="87"/>
      <c r="C15" s="7"/>
      <c r="D15" s="88" t="s">
        <v>52</v>
      </c>
      <c r="E15" s="91" t="s">
        <v>53</v>
      </c>
      <c r="F15" s="91" t="s">
        <v>53</v>
      </c>
      <c r="G15" s="203" t="s">
        <v>53</v>
      </c>
      <c r="H15" s="204"/>
      <c r="I15" s="91" t="s">
        <v>53</v>
      </c>
      <c r="J15" s="92" t="s">
        <v>54</v>
      </c>
      <c r="K15" s="93"/>
      <c r="L15" s="94" t="s">
        <v>55</v>
      </c>
      <c r="M15" s="90"/>
    </row>
    <row r="16" spans="1:32" ht="18.75">
      <c r="A16" s="87"/>
      <c r="B16" s="76">
        <v>3</v>
      </c>
      <c r="C16" s="7"/>
      <c r="D16" s="95">
        <v>2</v>
      </c>
      <c r="E16" s="234" t="s">
        <v>56</v>
      </c>
      <c r="F16" s="235"/>
      <c r="G16" s="235"/>
      <c r="H16" s="236"/>
      <c r="I16" s="236"/>
      <c r="J16" s="236" t="s">
        <v>53</v>
      </c>
      <c r="K16" s="236"/>
      <c r="L16" s="96"/>
      <c r="M16" s="90"/>
    </row>
    <row r="17" spans="1:15" ht="90" customHeight="1">
      <c r="A17" s="87"/>
      <c r="C17" s="198"/>
      <c r="D17" s="205" t="s">
        <v>57</v>
      </c>
      <c r="E17" s="201" t="s">
        <v>132</v>
      </c>
      <c r="F17" s="202" t="s">
        <v>131</v>
      </c>
      <c r="G17" s="91"/>
      <c r="H17" s="97" t="s">
        <v>26</v>
      </c>
      <c r="I17" s="98" t="s">
        <v>28</v>
      </c>
      <c r="J17" s="92" t="s">
        <v>58</v>
      </c>
      <c r="K17" s="91" t="s">
        <v>53</v>
      </c>
      <c r="L17" s="159" t="s">
        <v>113</v>
      </c>
      <c r="M17" s="90"/>
    </row>
    <row r="18" spans="1:15" ht="18.75">
      <c r="A18" s="87"/>
      <c r="C18" s="198"/>
      <c r="D18" s="205"/>
      <c r="E18" s="201"/>
      <c r="F18" s="202"/>
      <c r="G18" s="99"/>
      <c r="H18" s="100" t="s">
        <v>7</v>
      </c>
      <c r="I18" s="101"/>
      <c r="J18" s="101"/>
      <c r="K18" s="102"/>
      <c r="L18" s="161"/>
      <c r="M18" s="90"/>
    </row>
    <row r="19" spans="1:15" ht="18.75">
      <c r="A19" s="87"/>
      <c r="B19" s="76">
        <v>3</v>
      </c>
      <c r="C19" s="7"/>
      <c r="D19" s="103" t="s">
        <v>45</v>
      </c>
      <c r="E19" s="232" t="s">
        <v>60</v>
      </c>
      <c r="F19" s="232"/>
      <c r="G19" s="232"/>
      <c r="H19" s="232"/>
      <c r="I19" s="232"/>
      <c r="J19" s="232"/>
      <c r="K19" s="232"/>
      <c r="L19" s="46"/>
      <c r="M19" s="90"/>
    </row>
    <row r="20" spans="1:15" ht="33.75">
      <c r="A20" s="87"/>
      <c r="C20" s="7"/>
      <c r="D20" s="88" t="s">
        <v>61</v>
      </c>
      <c r="E20" s="91" t="s">
        <v>53</v>
      </c>
      <c r="F20" s="91" t="s">
        <v>53</v>
      </c>
      <c r="G20" s="203" t="s">
        <v>53</v>
      </c>
      <c r="H20" s="204"/>
      <c r="I20" s="91" t="s">
        <v>53</v>
      </c>
      <c r="J20" s="91" t="s">
        <v>53</v>
      </c>
      <c r="K20" s="93"/>
      <c r="L20" s="94" t="s">
        <v>62</v>
      </c>
      <c r="M20" s="90"/>
    </row>
    <row r="21" spans="1:15" ht="18.75">
      <c r="A21" s="87"/>
      <c r="B21" s="76">
        <v>3</v>
      </c>
      <c r="C21" s="7"/>
      <c r="D21" s="103" t="s">
        <v>46</v>
      </c>
      <c r="E21" s="232" t="s">
        <v>63</v>
      </c>
      <c r="F21" s="232"/>
      <c r="G21" s="232"/>
      <c r="H21" s="232"/>
      <c r="I21" s="232"/>
      <c r="J21" s="232"/>
      <c r="K21" s="232"/>
      <c r="L21" s="46"/>
      <c r="M21" s="90"/>
    </row>
    <row r="22" spans="1:15" ht="67.5" customHeight="1">
      <c r="A22" s="87"/>
      <c r="C22" s="198"/>
      <c r="D22" s="205" t="s">
        <v>64</v>
      </c>
      <c r="E22" s="201" t="s">
        <v>132</v>
      </c>
      <c r="F22" s="202" t="s">
        <v>131</v>
      </c>
      <c r="G22" s="91"/>
      <c r="H22" s="98" t="s">
        <v>26</v>
      </c>
      <c r="I22" s="98" t="s">
        <v>28</v>
      </c>
      <c r="J22" s="104">
        <v>0</v>
      </c>
      <c r="K22" s="91" t="s">
        <v>53</v>
      </c>
      <c r="L22" s="159" t="s">
        <v>114</v>
      </c>
      <c r="M22" s="90"/>
    </row>
    <row r="23" spans="1:15" ht="24.75" customHeight="1">
      <c r="A23" s="87"/>
      <c r="C23" s="198"/>
      <c r="D23" s="205"/>
      <c r="E23" s="201"/>
      <c r="F23" s="202"/>
      <c r="G23" s="99"/>
      <c r="H23" s="100" t="s">
        <v>7</v>
      </c>
      <c r="I23" s="105"/>
      <c r="J23" s="105"/>
      <c r="K23" s="102"/>
      <c r="L23" s="161"/>
      <c r="M23" s="90"/>
    </row>
    <row r="24" spans="1:15" ht="18.75">
      <c r="A24" s="87"/>
      <c r="C24" s="7"/>
      <c r="D24" s="103" t="s">
        <v>47</v>
      </c>
      <c r="E24" s="232" t="s">
        <v>115</v>
      </c>
      <c r="F24" s="232"/>
      <c r="G24" s="232"/>
      <c r="H24" s="232"/>
      <c r="I24" s="232"/>
      <c r="J24" s="232"/>
      <c r="K24" s="232"/>
      <c r="L24" s="46"/>
      <c r="M24" s="90"/>
    </row>
    <row r="25" spans="1:15" ht="78.75" customHeight="1">
      <c r="A25" s="87"/>
      <c r="C25" s="198"/>
      <c r="D25" s="199" t="s">
        <v>67</v>
      </c>
      <c r="E25" s="201" t="str">
        <f>IF('[2]Перечень тарифов'!E21="","наименование отсутствует","" &amp; '[2]Перечень тарифов'!E21 &amp; "")</f>
        <v>Тариф на горячую воду в закрытой системе горячего водоснабжения (горячее водоснабжение)</v>
      </c>
      <c r="F25" s="202" t="str">
        <f>IF('[2]Перечень тарифов'!J21="","наименование отсутствует","" &amp; '[2]Перечень тарифов'!J21 &amp; "")</f>
        <v>Тариф на горячую воду, поставляемую потребителям МУП г. Астрахани "Коммунэнерго" от крышной модульно-блочной котельной Т-29 (пл. К. Маркса, д. 3, к. 1)</v>
      </c>
      <c r="G25" s="91"/>
      <c r="H25" s="97" t="s">
        <v>26</v>
      </c>
      <c r="I25" s="98" t="s">
        <v>28</v>
      </c>
      <c r="J25" s="104">
        <v>1.8480000000000001</v>
      </c>
      <c r="K25" s="91" t="s">
        <v>53</v>
      </c>
      <c r="L25" s="159" t="s">
        <v>116</v>
      </c>
      <c r="M25" s="90"/>
    </row>
    <row r="26" spans="1:15" ht="18.75">
      <c r="A26" s="87"/>
      <c r="C26" s="198"/>
      <c r="D26" s="200"/>
      <c r="E26" s="201"/>
      <c r="F26" s="202"/>
      <c r="G26" s="99"/>
      <c r="H26" s="100" t="s">
        <v>7</v>
      </c>
      <c r="I26" s="105"/>
      <c r="J26" s="105"/>
      <c r="K26" s="102"/>
      <c r="L26" s="161"/>
      <c r="M26" s="90"/>
    </row>
    <row r="27" spans="1:15" ht="46.5" customHeight="1">
      <c r="A27" s="87"/>
      <c r="C27" s="7"/>
      <c r="D27" s="103" t="s">
        <v>48</v>
      </c>
      <c r="E27" s="232" t="s">
        <v>117</v>
      </c>
      <c r="F27" s="232"/>
      <c r="G27" s="232"/>
      <c r="H27" s="232"/>
      <c r="I27" s="232"/>
      <c r="J27" s="232"/>
      <c r="K27" s="232"/>
      <c r="L27" s="46"/>
      <c r="M27" s="90"/>
    </row>
    <row r="28" spans="1:15" ht="112.5" customHeight="1">
      <c r="A28" s="87"/>
      <c r="C28" s="198"/>
      <c r="D28" s="199" t="s">
        <v>70</v>
      </c>
      <c r="E28" s="201" t="s">
        <v>132</v>
      </c>
      <c r="F28" s="202" t="s">
        <v>131</v>
      </c>
      <c r="G28" s="91"/>
      <c r="H28" s="97" t="s">
        <v>26</v>
      </c>
      <c r="I28" s="98" t="s">
        <v>28</v>
      </c>
      <c r="J28" s="104">
        <v>0</v>
      </c>
      <c r="K28" s="91" t="s">
        <v>53</v>
      </c>
      <c r="L28" s="159" t="s">
        <v>118</v>
      </c>
      <c r="M28" s="90"/>
      <c r="O28" s="47" t="s">
        <v>72</v>
      </c>
    </row>
    <row r="29" spans="1:15" ht="18.75">
      <c r="A29" s="87"/>
      <c r="C29" s="198"/>
      <c r="D29" s="200"/>
      <c r="E29" s="201"/>
      <c r="F29" s="202"/>
      <c r="G29" s="99"/>
      <c r="H29" s="100" t="s">
        <v>7</v>
      </c>
      <c r="I29" s="105"/>
      <c r="J29" s="105"/>
      <c r="K29" s="102"/>
      <c r="L29" s="161"/>
      <c r="M29" s="90"/>
    </row>
    <row r="30" spans="1:15" ht="42" customHeight="1">
      <c r="A30" s="87"/>
      <c r="B30" s="76">
        <v>3</v>
      </c>
      <c r="C30" s="7"/>
      <c r="D30" s="103" t="s">
        <v>49</v>
      </c>
      <c r="E30" s="232" t="s">
        <v>119</v>
      </c>
      <c r="F30" s="232"/>
      <c r="G30" s="232"/>
      <c r="H30" s="232"/>
      <c r="I30" s="232"/>
      <c r="J30" s="232"/>
      <c r="K30" s="232"/>
      <c r="L30" s="46"/>
      <c r="M30" s="90"/>
    </row>
    <row r="31" spans="1:15" ht="112.5" customHeight="1">
      <c r="A31" s="87"/>
      <c r="C31" s="198"/>
      <c r="D31" s="199" t="s">
        <v>74</v>
      </c>
      <c r="E31" s="201" t="s">
        <v>132</v>
      </c>
      <c r="F31" s="202" t="s">
        <v>131</v>
      </c>
      <c r="G31" s="91"/>
      <c r="H31" s="97" t="s">
        <v>26</v>
      </c>
      <c r="I31" s="98" t="s">
        <v>28</v>
      </c>
      <c r="J31" s="104">
        <v>0</v>
      </c>
      <c r="K31" s="91" t="s">
        <v>53</v>
      </c>
      <c r="L31" s="159" t="s">
        <v>120</v>
      </c>
      <c r="M31" s="90"/>
    </row>
    <row r="32" spans="1:15" ht="18.75">
      <c r="A32" s="87"/>
      <c r="C32" s="198"/>
      <c r="D32" s="200"/>
      <c r="E32" s="201"/>
      <c r="F32" s="202"/>
      <c r="G32" s="99"/>
      <c r="H32" s="100" t="s">
        <v>7</v>
      </c>
      <c r="I32" s="105"/>
      <c r="J32" s="105"/>
      <c r="K32" s="102"/>
      <c r="L32" s="161"/>
      <c r="M32" s="90"/>
    </row>
    <row r="33" spans="1:15" s="106" customFormat="1" ht="3" customHeight="1">
      <c r="A33" s="87"/>
      <c r="D33" s="107"/>
      <c r="E33" s="107"/>
      <c r="F33" s="107"/>
      <c r="G33" s="107"/>
      <c r="H33" s="107"/>
      <c r="I33" s="107"/>
      <c r="J33" s="107"/>
      <c r="K33" s="107"/>
      <c r="L33" s="107"/>
      <c r="N33" s="108"/>
      <c r="O33" s="108"/>
    </row>
    <row r="34" spans="1:15" ht="24.75" customHeight="1">
      <c r="D34" s="109">
        <v>1</v>
      </c>
      <c r="E34" s="162" t="s">
        <v>121</v>
      </c>
      <c r="F34" s="162"/>
      <c r="G34" s="162"/>
      <c r="H34" s="162"/>
      <c r="I34" s="162"/>
      <c r="J34" s="162"/>
      <c r="K34" s="162"/>
      <c r="L34" s="162"/>
    </row>
  </sheetData>
  <mergeCells count="48">
    <mergeCell ref="D5:K5"/>
    <mergeCell ref="F7:K7"/>
    <mergeCell ref="F8:K8"/>
    <mergeCell ref="D10:K10"/>
    <mergeCell ref="L10:L12"/>
    <mergeCell ref="D11:D12"/>
    <mergeCell ref="E11:E12"/>
    <mergeCell ref="F11:F12"/>
    <mergeCell ref="G11:I11"/>
    <mergeCell ref="J11:J12"/>
    <mergeCell ref="E19:K19"/>
    <mergeCell ref="K11:K12"/>
    <mergeCell ref="G12:H12"/>
    <mergeCell ref="G13:H13"/>
    <mergeCell ref="E14:K14"/>
    <mergeCell ref="G15:H15"/>
    <mergeCell ref="E16:K16"/>
    <mergeCell ref="C17:C18"/>
    <mergeCell ref="D17:D18"/>
    <mergeCell ref="E17:E18"/>
    <mergeCell ref="F17:F18"/>
    <mergeCell ref="L17:L18"/>
    <mergeCell ref="G20:H20"/>
    <mergeCell ref="E21:K21"/>
    <mergeCell ref="C22:C23"/>
    <mergeCell ref="D22:D23"/>
    <mergeCell ref="E22:E23"/>
    <mergeCell ref="F22:F23"/>
    <mergeCell ref="L28:L29"/>
    <mergeCell ref="L22:L23"/>
    <mergeCell ref="E24:K24"/>
    <mergeCell ref="C25:C26"/>
    <mergeCell ref="D25:D26"/>
    <mergeCell ref="E25:E26"/>
    <mergeCell ref="F25:F26"/>
    <mergeCell ref="L25:L26"/>
    <mergeCell ref="E27:K27"/>
    <mergeCell ref="C28:C29"/>
    <mergeCell ref="D28:D29"/>
    <mergeCell ref="E28:E29"/>
    <mergeCell ref="F28:F29"/>
    <mergeCell ref="E34:L34"/>
    <mergeCell ref="E30:K30"/>
    <mergeCell ref="C31:C32"/>
    <mergeCell ref="D31:D32"/>
    <mergeCell ref="E31:E32"/>
    <mergeCell ref="F31:F32"/>
    <mergeCell ref="L31:L32"/>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20 K15">
      <formula1>900</formula1>
    </dataValidation>
    <dataValidation type="textLength" operator="lessThanOrEqual" allowBlank="1" showInputMessage="1" showErrorMessage="1" errorTitle="Ошибка" error="Допускается ввод не более 900 символов!" sqref="L31 L28 L25 L22 L16:L17">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1:I31 H28:I28 H25:I25 H22:I22 H17:I17"/>
    <dataValidation type="decimal" allowBlank="1" showErrorMessage="1" errorTitle="Ошибка" error="Допускается ввод только действительных чисел!" sqref="J31 J28 J25 J22">
      <formula1>-9.99999999999999E+23</formula1>
      <formula2>9.99999999999999E+23</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tabColor rgb="FF92D050"/>
  </sheetPr>
  <dimension ref="A1:Q15"/>
  <sheetViews>
    <sheetView topLeftCell="C4" workbookViewId="0">
      <selection activeCell="K13" sqref="K13"/>
    </sheetView>
  </sheetViews>
  <sheetFormatPr defaultColWidth="10.5703125" defaultRowHeight="14.25"/>
  <cols>
    <col min="1" max="1" width="9.140625" style="3" hidden="1" customWidth="1"/>
    <col min="2" max="2" width="9.140625" style="76" hidden="1" customWidth="1"/>
    <col min="3" max="3" width="3.7109375" style="4" customWidth="1"/>
    <col min="4" max="4" width="6.28515625" style="5" bestFit="1" customWidth="1"/>
    <col min="5" max="5" width="45.140625" style="5" customWidth="1"/>
    <col min="6" max="7" width="35.7109375" style="5" customWidth="1"/>
    <col min="8" max="8" width="41.140625" style="5" customWidth="1"/>
    <col min="9" max="9" width="10.5703125" style="5"/>
    <col min="10" max="11" width="10.5703125" style="47"/>
    <col min="12" max="16384" width="10.5703125" style="5"/>
  </cols>
  <sheetData>
    <row r="1" spans="1:17" hidden="1">
      <c r="N1" s="78"/>
      <c r="O1" s="78"/>
      <c r="Q1" s="78"/>
    </row>
    <row r="2" spans="1:17" hidden="1"/>
    <row r="3" spans="1:17" hidden="1"/>
    <row r="4" spans="1:17" ht="3" customHeight="1">
      <c r="C4" s="7"/>
      <c r="D4" s="8"/>
      <c r="E4" s="8"/>
      <c r="F4" s="8"/>
      <c r="G4" s="79"/>
      <c r="H4" s="79"/>
    </row>
    <row r="5" spans="1:17" ht="32.25" customHeight="1">
      <c r="C5" s="7"/>
      <c r="D5" s="194" t="s">
        <v>123</v>
      </c>
      <c r="E5" s="194"/>
      <c r="F5" s="194"/>
      <c r="G5" s="194"/>
      <c r="H5" s="110"/>
    </row>
    <row r="6" spans="1:17" ht="3" customHeight="1">
      <c r="C6" s="7"/>
      <c r="D6" s="8"/>
      <c r="E6" s="81"/>
      <c r="F6" s="81"/>
      <c r="G6" s="11"/>
      <c r="H6" s="82"/>
    </row>
    <row r="7" spans="1:17">
      <c r="C7" s="7"/>
      <c r="D7" s="180" t="s">
        <v>1</v>
      </c>
      <c r="E7" s="180"/>
      <c r="F7" s="180"/>
      <c r="G7" s="180"/>
      <c r="H7" s="211" t="s">
        <v>2</v>
      </c>
    </row>
    <row r="8" spans="1:17" ht="15">
      <c r="C8" s="7"/>
      <c r="D8" s="111" t="s">
        <v>3</v>
      </c>
      <c r="E8" s="85" t="s">
        <v>78</v>
      </c>
      <c r="F8" s="85" t="s">
        <v>41</v>
      </c>
      <c r="G8" s="85" t="s">
        <v>42</v>
      </c>
      <c r="H8" s="211"/>
    </row>
    <row r="9" spans="1:17" ht="12" customHeight="1">
      <c r="C9" s="7"/>
      <c r="D9" s="86" t="s">
        <v>15</v>
      </c>
      <c r="E9" s="86" t="s">
        <v>16</v>
      </c>
      <c r="F9" s="86" t="s">
        <v>45</v>
      </c>
      <c r="G9" s="86" t="s">
        <v>46</v>
      </c>
      <c r="H9" s="86" t="s">
        <v>47</v>
      </c>
    </row>
    <row r="10" spans="1:17" ht="72" customHeight="1">
      <c r="A10" s="87"/>
      <c r="C10" s="7"/>
      <c r="D10" s="103" t="s">
        <v>15</v>
      </c>
      <c r="E10" s="112" t="s">
        <v>124</v>
      </c>
      <c r="F10" s="92" t="s">
        <v>80</v>
      </c>
      <c r="G10" s="113" t="s">
        <v>81</v>
      </c>
      <c r="H10" s="159" t="s">
        <v>125</v>
      </c>
    </row>
    <row r="11" spans="1:17" ht="57" customHeight="1">
      <c r="A11" s="87"/>
      <c r="C11" s="7"/>
      <c r="D11" s="103" t="s">
        <v>16</v>
      </c>
      <c r="E11" s="112" t="s">
        <v>126</v>
      </c>
      <c r="F11" s="92" t="s">
        <v>84</v>
      </c>
      <c r="G11" s="113" t="s">
        <v>81</v>
      </c>
      <c r="H11" s="160"/>
    </row>
    <row r="12" spans="1:17" ht="54.75" customHeight="1">
      <c r="A12" s="114"/>
      <c r="C12" s="115"/>
      <c r="D12" s="103" t="s">
        <v>45</v>
      </c>
      <c r="E12" s="112" t="s">
        <v>85</v>
      </c>
      <c r="F12" s="92" t="s">
        <v>86</v>
      </c>
      <c r="G12" s="113" t="s">
        <v>87</v>
      </c>
      <c r="H12" s="160"/>
      <c r="I12" s="47"/>
      <c r="K12" s="5"/>
    </row>
    <row r="13" spans="1:17" ht="144.75" customHeight="1">
      <c r="A13" s="114"/>
      <c r="C13" s="115"/>
      <c r="D13" s="103" t="s">
        <v>46</v>
      </c>
      <c r="E13" s="112" t="s">
        <v>88</v>
      </c>
      <c r="F13" s="92" t="s">
        <v>89</v>
      </c>
      <c r="G13" s="116" t="s">
        <v>90</v>
      </c>
      <c r="H13" s="160"/>
      <c r="I13" s="47"/>
      <c r="K13" s="5"/>
    </row>
    <row r="14" spans="1:17" ht="15" customHeight="1">
      <c r="A14" s="87"/>
      <c r="C14" s="7"/>
      <c r="D14" s="117"/>
      <c r="E14" s="100" t="s">
        <v>91</v>
      </c>
      <c r="F14" s="101"/>
      <c r="G14" s="102"/>
      <c r="H14" s="161"/>
    </row>
    <row r="15" spans="1:17">
      <c r="D15" s="118"/>
      <c r="E15" s="118"/>
      <c r="F15" s="118"/>
      <c r="G15" s="118"/>
      <c r="H15" s="118"/>
    </row>
  </sheetData>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E13 F10:F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s>
  <hyperlinks>
    <hyperlink ref="G10" location="'Форма 4.9'!$G$10"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1" location="'Форма 4.9'!$G$11" tooltip="Кликните по гиперссылке, чтобы перейти по ссылке на обосновывающие документы или отредактировать её" display="https://zakupki.gov.ru/epz/orderclause/card/common-info.html?orderClauseInfoId=638940"/>
    <hyperlink ref="G12" location="'Форма 4.9'!$G$12" tooltip="Кликните по гиперссылке, чтобы перейти по ссылке на обосновывающие документы или отредактировать её" display="https://zakupki.gov.ru/epz/orderplan/purchase-plan/card/common-info.html?id=733053&amp;infoId=5694127"/>
    <hyperlink ref="G13" location="'Форма 4.9'!$G$13" tooltip="Кликните по гиперссылке, чтобы перейти по ссылке на обосновывающие документы или отредактировать её" display="https://zakupki.gov.ru/epz/contractfz223/search/results.html?searchString=3018010781&amp;morphology=on&amp;search-filter=%D0%94%D0%B0%D1%82%D0%B5+%D1%80%D0%B0%D0%B7%D0%BC%D0%B5%D1%89%D0%B5%D0%BD%D0%B8%D1%8F&amp;statuses_0=on&amp;statuses=0&amp;currencyId=-1&amp;sortBy=BY_UPDATE_DATE&amp;pageNumber=1&amp;sortDirection=false&amp;recordsPerPage=_10&amp;showLotsInfoHidden=false"/>
    <hyperlink ref="F10" location="'Форма 1.10'!$F$10" tooltip="Кликните по гиперссылке, чтобы перейти по ссылке на обосновывающие документы или отредактировать её" display="Положениеозакупкетоваров,работ,услугМуниципальногоунитарногопредприятияг.Астрахани&quot;Коммунэнерго&quot;"/>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ТЭ тарифы Т-29</vt:lpstr>
      <vt:lpstr>ТЭ НВВ Т-29</vt:lpstr>
      <vt:lpstr>п. 26 ТЭ</vt:lpstr>
      <vt:lpstr>ГВС тарифы Т-29</vt:lpstr>
      <vt:lpstr>ГВС НВВ Т-29</vt:lpstr>
      <vt:lpstr>п. ГВС 26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2022-06-22T05:07:31Z</dcterms:modified>
</cp:coreProperties>
</file>